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23582\AppData\Local\Microsoft\Windows\INetCache\Content.Outlook\OAIRFNGB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9" i="1" l="1"/>
  <c r="G249" i="1"/>
  <c r="H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M214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M179" i="1"/>
  <c r="H179" i="1"/>
  <c r="I38" i="1"/>
  <c r="H178" i="1"/>
  <c r="G178" i="1"/>
  <c r="H177" i="1"/>
  <c r="I36" i="1"/>
  <c r="H176" i="1"/>
  <c r="G176" i="1"/>
  <c r="H175" i="1"/>
  <c r="I34" i="1"/>
  <c r="H174" i="1"/>
  <c r="G174" i="1"/>
  <c r="H173" i="1"/>
  <c r="I31" i="1"/>
  <c r="H171" i="1"/>
  <c r="G171" i="1"/>
  <c r="H170" i="1"/>
  <c r="I29" i="1"/>
  <c r="H169" i="1"/>
  <c r="G169" i="1"/>
  <c r="H168" i="1"/>
  <c r="I27" i="1"/>
  <c r="H167" i="1"/>
  <c r="G167" i="1"/>
  <c r="H166" i="1"/>
  <c r="I25" i="1"/>
  <c r="H165" i="1"/>
  <c r="G165" i="1"/>
  <c r="H164" i="1"/>
  <c r="I23" i="1"/>
  <c r="H163" i="1"/>
  <c r="G163" i="1"/>
  <c r="H162" i="1"/>
  <c r="I21" i="1"/>
  <c r="H161" i="1"/>
  <c r="G161" i="1"/>
  <c r="H160" i="1"/>
  <c r="I19" i="1"/>
  <c r="H159" i="1"/>
  <c r="G159" i="1"/>
  <c r="H158" i="1"/>
  <c r="I17" i="1"/>
  <c r="H157" i="1"/>
  <c r="G157" i="1"/>
  <c r="H156" i="1"/>
  <c r="I15" i="1"/>
  <c r="H155" i="1"/>
  <c r="G155" i="1"/>
  <c r="H154" i="1"/>
  <c r="I13" i="1"/>
  <c r="H153" i="1"/>
  <c r="G153" i="1"/>
  <c r="H152" i="1"/>
  <c r="G152" i="1"/>
  <c r="H151" i="1"/>
  <c r="G151" i="1"/>
  <c r="H150" i="1"/>
  <c r="G150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M109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J16" i="1"/>
  <c r="H86" i="1"/>
  <c r="G86" i="1"/>
  <c r="H85" i="1"/>
  <c r="G85" i="1"/>
  <c r="H84" i="1"/>
  <c r="G84" i="1"/>
  <c r="G83" i="1"/>
  <c r="J12" i="1"/>
  <c r="G82" i="1"/>
  <c r="J11" i="1"/>
  <c r="G81" i="1"/>
  <c r="J10" i="1"/>
  <c r="G80" i="1"/>
  <c r="M74" i="1"/>
  <c r="H74" i="1"/>
  <c r="H73" i="1"/>
  <c r="C38" i="1"/>
  <c r="G38" i="1" s="1"/>
  <c r="H72" i="1"/>
  <c r="C37" i="1"/>
  <c r="H71" i="1"/>
  <c r="C36" i="1"/>
  <c r="G36" i="1" s="1"/>
  <c r="H70" i="1"/>
  <c r="H69" i="1"/>
  <c r="C34" i="1"/>
  <c r="H68" i="1"/>
  <c r="C33" i="1"/>
  <c r="H66" i="1"/>
  <c r="C31" i="1"/>
  <c r="H65" i="1"/>
  <c r="C30" i="1"/>
  <c r="H64" i="1"/>
  <c r="C29" i="1"/>
  <c r="H63" i="1"/>
  <c r="C28" i="1"/>
  <c r="H62" i="1"/>
  <c r="C27" i="1"/>
  <c r="H61" i="1"/>
  <c r="C26" i="1"/>
  <c r="H60" i="1"/>
  <c r="C25" i="1"/>
  <c r="H59" i="1"/>
  <c r="C24" i="1"/>
  <c r="H58" i="1"/>
  <c r="C23" i="1"/>
  <c r="H57" i="1"/>
  <c r="H56" i="1"/>
  <c r="C21" i="1"/>
  <c r="H55" i="1"/>
  <c r="C20" i="1"/>
  <c r="H54" i="1"/>
  <c r="C19" i="1"/>
  <c r="H53" i="1"/>
  <c r="H52" i="1"/>
  <c r="C17" i="1"/>
  <c r="H51" i="1"/>
  <c r="C16" i="1"/>
  <c r="H50" i="1"/>
  <c r="C15" i="1"/>
  <c r="H49" i="1"/>
  <c r="C14" i="1"/>
  <c r="H48" i="1"/>
  <c r="C13" i="1"/>
  <c r="H47" i="1"/>
  <c r="C12" i="1"/>
  <c r="H46" i="1"/>
  <c r="C11" i="1"/>
  <c r="H45" i="1"/>
  <c r="C10" i="1"/>
  <c r="J39" i="1"/>
  <c r="M39" i="1" s="1"/>
  <c r="I39" i="1"/>
  <c r="H39" i="1"/>
  <c r="F39" i="1"/>
  <c r="D39" i="1"/>
  <c r="J38" i="1"/>
  <c r="H38" i="1"/>
  <c r="F38" i="1"/>
  <c r="E38" i="1"/>
  <c r="D38" i="1"/>
  <c r="J37" i="1"/>
  <c r="I37" i="1"/>
  <c r="F37" i="1"/>
  <c r="D37" i="1"/>
  <c r="H37" i="1" s="1"/>
  <c r="J36" i="1"/>
  <c r="H36" i="1"/>
  <c r="F36" i="1"/>
  <c r="E36" i="1"/>
  <c r="D36" i="1"/>
  <c r="J35" i="1"/>
  <c r="I35" i="1"/>
  <c r="H35" i="1"/>
  <c r="F35" i="1"/>
  <c r="D35" i="1"/>
  <c r="J34" i="1"/>
  <c r="H34" i="1"/>
  <c r="F34" i="1"/>
  <c r="E34" i="1"/>
  <c r="D34" i="1"/>
  <c r="J33" i="1"/>
  <c r="I33" i="1"/>
  <c r="F33" i="1"/>
  <c r="D33" i="1"/>
  <c r="H33" i="1" s="1"/>
  <c r="J31" i="1"/>
  <c r="H31" i="1"/>
  <c r="F31" i="1"/>
  <c r="E31" i="1"/>
  <c r="G31" i="1" s="1"/>
  <c r="D31" i="1"/>
  <c r="J30" i="1"/>
  <c r="I30" i="1"/>
  <c r="H30" i="1"/>
  <c r="F30" i="1"/>
  <c r="D30" i="1"/>
  <c r="J29" i="1"/>
  <c r="H29" i="1"/>
  <c r="F29" i="1"/>
  <c r="E29" i="1"/>
  <c r="D29" i="1"/>
  <c r="J28" i="1"/>
  <c r="I28" i="1"/>
  <c r="F28" i="1"/>
  <c r="D28" i="1"/>
  <c r="H28" i="1" s="1"/>
  <c r="J27" i="1"/>
  <c r="H27" i="1"/>
  <c r="F27" i="1"/>
  <c r="E27" i="1"/>
  <c r="G27" i="1" s="1"/>
  <c r="D27" i="1"/>
  <c r="J26" i="1"/>
  <c r="I26" i="1"/>
  <c r="H26" i="1"/>
  <c r="F26" i="1"/>
  <c r="D26" i="1"/>
  <c r="J25" i="1"/>
  <c r="H25" i="1"/>
  <c r="F25" i="1"/>
  <c r="E25" i="1"/>
  <c r="D25" i="1"/>
  <c r="J24" i="1"/>
  <c r="I24" i="1"/>
  <c r="F24" i="1"/>
  <c r="D24" i="1"/>
  <c r="H24" i="1" s="1"/>
  <c r="J23" i="1"/>
  <c r="H23" i="1"/>
  <c r="F23" i="1"/>
  <c r="E23" i="1"/>
  <c r="G23" i="1" s="1"/>
  <c r="D23" i="1"/>
  <c r="J22" i="1"/>
  <c r="I22" i="1"/>
  <c r="H22" i="1"/>
  <c r="F22" i="1"/>
  <c r="D22" i="1"/>
  <c r="J21" i="1"/>
  <c r="H21" i="1"/>
  <c r="F21" i="1"/>
  <c r="E21" i="1"/>
  <c r="D21" i="1"/>
  <c r="J20" i="1"/>
  <c r="I20" i="1"/>
  <c r="F20" i="1"/>
  <c r="D20" i="1"/>
  <c r="H20" i="1" s="1"/>
  <c r="J19" i="1"/>
  <c r="H19" i="1"/>
  <c r="F19" i="1"/>
  <c r="E19" i="1"/>
  <c r="G19" i="1" s="1"/>
  <c r="D19" i="1"/>
  <c r="J18" i="1"/>
  <c r="I18" i="1"/>
  <c r="H18" i="1"/>
  <c r="F18" i="1"/>
  <c r="D18" i="1"/>
  <c r="J17" i="1"/>
  <c r="H17" i="1"/>
  <c r="F17" i="1"/>
  <c r="E17" i="1"/>
  <c r="D17" i="1"/>
  <c r="I16" i="1"/>
  <c r="F16" i="1"/>
  <c r="D16" i="1"/>
  <c r="H16" i="1" s="1"/>
  <c r="J15" i="1"/>
  <c r="F15" i="1"/>
  <c r="E15" i="1"/>
  <c r="G15" i="1" s="1"/>
  <c r="D15" i="1"/>
  <c r="H15" i="1" s="1"/>
  <c r="J14" i="1"/>
  <c r="I14" i="1"/>
  <c r="H14" i="1"/>
  <c r="F14" i="1"/>
  <c r="D14" i="1"/>
  <c r="J13" i="1"/>
  <c r="E13" i="1"/>
  <c r="G13" i="1" s="1"/>
  <c r="D13" i="1"/>
  <c r="I12" i="1"/>
  <c r="E12" i="1"/>
  <c r="G12" i="1" s="1"/>
  <c r="D12" i="1"/>
  <c r="I11" i="1"/>
  <c r="E11" i="1"/>
  <c r="G11" i="1" s="1"/>
  <c r="D11" i="1"/>
  <c r="I10" i="1"/>
  <c r="E10" i="1"/>
  <c r="G10" i="1" s="1"/>
  <c r="D10" i="1"/>
  <c r="G48" i="1" l="1"/>
  <c r="G52" i="1"/>
  <c r="G64" i="1"/>
  <c r="H83" i="1"/>
  <c r="F13" i="1"/>
  <c r="H13" i="1" s="1"/>
  <c r="G55" i="1"/>
  <c r="G59" i="1"/>
  <c r="G68" i="1"/>
  <c r="G154" i="1"/>
  <c r="E14" i="1"/>
  <c r="G14" i="1" s="1"/>
  <c r="G156" i="1"/>
  <c r="E16" i="1"/>
  <c r="G16" i="1" s="1"/>
  <c r="G158" i="1"/>
  <c r="E18" i="1"/>
  <c r="G160" i="1"/>
  <c r="E20" i="1"/>
  <c r="G20" i="1" s="1"/>
  <c r="G162" i="1"/>
  <c r="E22" i="1"/>
  <c r="G164" i="1"/>
  <c r="E24" i="1"/>
  <c r="G24" i="1" s="1"/>
  <c r="G166" i="1"/>
  <c r="E26" i="1"/>
  <c r="G26" i="1" s="1"/>
  <c r="G168" i="1"/>
  <c r="E28" i="1"/>
  <c r="G28" i="1" s="1"/>
  <c r="G170" i="1"/>
  <c r="E30" i="1"/>
  <c r="G30" i="1" s="1"/>
  <c r="G173" i="1"/>
  <c r="E33" i="1"/>
  <c r="G33" i="1" s="1"/>
  <c r="G175" i="1"/>
  <c r="E35" i="1"/>
  <c r="G177" i="1"/>
  <c r="E37" i="1"/>
  <c r="G37" i="1" s="1"/>
  <c r="G179" i="1"/>
  <c r="E39" i="1"/>
  <c r="G21" i="1"/>
  <c r="G25" i="1"/>
  <c r="G34" i="1"/>
  <c r="G46" i="1"/>
  <c r="G50" i="1"/>
  <c r="G54" i="1"/>
  <c r="G58" i="1"/>
  <c r="G62" i="1"/>
  <c r="G66" i="1"/>
  <c r="G71" i="1"/>
  <c r="H80" i="1"/>
  <c r="F10" i="1"/>
  <c r="H10" i="1" s="1"/>
  <c r="F12" i="1"/>
  <c r="H12" i="1" s="1"/>
  <c r="H82" i="1"/>
  <c r="G56" i="1"/>
  <c r="G60" i="1"/>
  <c r="G69" i="1"/>
  <c r="G73" i="1"/>
  <c r="F11" i="1"/>
  <c r="H11" i="1" s="1"/>
  <c r="H81" i="1"/>
  <c r="G47" i="1"/>
  <c r="G51" i="1"/>
  <c r="G63" i="1"/>
  <c r="G72" i="1"/>
  <c r="G17" i="1"/>
  <c r="G29" i="1"/>
  <c r="G45" i="1"/>
  <c r="G49" i="1"/>
  <c r="C18" i="1"/>
  <c r="G53" i="1"/>
  <c r="C22" i="1"/>
  <c r="G57" i="1"/>
  <c r="G61" i="1"/>
  <c r="G65" i="1"/>
  <c r="C35" i="1"/>
  <c r="G70" i="1"/>
  <c r="C39" i="1"/>
  <c r="G74" i="1"/>
  <c r="M144" i="1"/>
  <c r="G39" i="1" l="1"/>
  <c r="G35" i="1"/>
  <c r="G22" i="1"/>
  <c r="G18" i="1"/>
</calcChain>
</file>

<file path=xl/sharedStrings.xml><?xml version="1.0" encoding="utf-8"?>
<sst xmlns="http://schemas.openxmlformats.org/spreadsheetml/2006/main" count="466" uniqueCount="69">
  <si>
    <t>SLBC Maharashtra - Convener : Bank of Maharashtra</t>
  </si>
  <si>
    <t>Statement showing Achievement vis-à-vis Targets under the Annual Credit Plan (ACP) for the quarter ended 31.12.2022</t>
  </si>
  <si>
    <t xml:space="preserve">All Inclusive MIS </t>
  </si>
  <si>
    <t>No. of accounts in actuals , Amount in thousands</t>
  </si>
  <si>
    <t>Name of the State/Union Territory:-- MAHARASHTRA</t>
  </si>
  <si>
    <t>(A) Public Sector Banks (B) Private Sector Banks (C) Regional Rural Banks (D) Small Finance Banks (E) Rural Cooperative Banks (StCBs and DCCBs)                                 Total (A+B+C+D+E)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</si>
  <si>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</si>
  <si>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</si>
  <si>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</si>
  <si>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</si>
  <si>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</si>
  <si>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</si>
  <si>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</si>
  <si>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</si>
  <si>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 xml:space="preserve">Priority  Sector 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</si>
  <si>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</si>
  <si>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</si>
  <si>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</si>
  <si>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</si>
  <si>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</si>
  <si>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</si>
  <si>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</si>
  <si>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</si>
  <si>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</si>
  <si>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</si>
  <si>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</si>
  <si>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</si>
  <si>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</si>
  <si>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</si>
  <si>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</si>
  <si>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</si>
  <si>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</si>
  <si>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</si>
  <si>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</si>
  <si>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</si>
  <si>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</si>
  <si>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</si>
  <si>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</si>
  <si>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</si>
  <si>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</si>
  <si>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</si>
  <si>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</si>
  <si>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</si>
  <si>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</si>
  <si>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</si>
  <si>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</si>
  <si>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</si>
  <si>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</si>
  <si>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</si>
  <si>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</si>
  <si>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</si>
  <si>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</si>
  <si>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 xml:space="preserve">Non-Priority Sector 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</si>
  <si>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</si>
  <si>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</si>
  <si>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</si>
  <si>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</si>
  <si>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</si>
  <si>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</si>
  <si>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</si>
  <si>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</si>
  <si>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</si>
  <si>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</si>
  <si>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(A): PUBLIC SECTOR BANKS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</si>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</sst>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1" fontId="1" fillId="4" borderId="1" xfId="0" applyNumberFormat="1" applyFont="1" applyFill="1" applyBorder="1"/>
    <xf numFmtId="0" fontId="0" fillId="0" borderId="1" xfId="0" applyBorder="1" applyAlignment="1">
      <alignment vertical="center" wrapText="1"/>
    </xf>
    <xf numFmtId="1" fontId="0" fillId="0" borderId="1" xfId="0" applyNumberFormat="1" applyBorder="1"/>
    <xf numFmtId="1" fontId="0" fillId="4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1" fontId="0" fillId="5" borderId="1" xfId="0" applyNumberForma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5" borderId="1" xfId="0" applyFont="1" applyFill="1" applyBorder="1" applyAlignment="1">
      <alignment wrapText="1"/>
    </xf>
    <xf numFmtId="1" fontId="0" fillId="0" borderId="0" xfId="0" applyNumberFormat="1"/>
    <xf numFmtId="0" fontId="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" fontId="1" fillId="6" borderId="1" xfId="0" applyNumberFormat="1" applyFont="1" applyFill="1" applyBorder="1"/>
    <xf numFmtId="1" fontId="1" fillId="7" borderId="1" xfId="0" applyNumberFormat="1" applyFont="1" applyFill="1" applyBorder="1"/>
    <xf numFmtId="1" fontId="1" fillId="3" borderId="0" xfId="0" applyNumberFormat="1" applyFont="1" applyFill="1"/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left" wrapText="1"/>
    </xf>
    <xf numFmtId="1" fontId="0" fillId="3" borderId="0" xfId="0" applyNumberFormat="1" applyFill="1"/>
    <xf numFmtId="0" fontId="1" fillId="2" borderId="1" xfId="0" applyFont="1" applyFill="1" applyBorder="1"/>
    <xf numFmtId="0" fontId="0" fillId="0" borderId="1" xfId="0" applyBorder="1"/>
    <xf numFmtId="0" fontId="0" fillId="5" borderId="1" xfId="0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49"/>
  <sheetViews>
    <sheetView tabSelected="1" topLeftCell="A67" workbookViewId="0">
      <selection activeCell="L9" sqref="L9"/>
    </sheetView>
  </sheetViews>
  <sheetFormatPr defaultRowHeight="15" x14ac:dyDescent="0.25"/>
  <cols>
    <col min="1" max="1" width="6.7109375" style="38" bestFit="1" customWidth="1"/>
    <col min="2" max="2" width="48.85546875" style="2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1"/>
    <col min="13" max="13" width="23.7109375" style="1" customWidth="1"/>
    <col min="14" max="81" width="9.140625" style="32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2" customFormat="1" ht="30.75" customHeight="1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L6" s="3"/>
      <c r="M6" s="3"/>
    </row>
    <row r="7" spans="1:81" ht="30" customHeight="1" x14ac:dyDescent="0.25">
      <c r="A7" s="42" t="s">
        <v>6</v>
      </c>
      <c r="B7" s="43" t="s">
        <v>7</v>
      </c>
      <c r="C7" s="43" t="s">
        <v>8</v>
      </c>
      <c r="D7" s="43"/>
      <c r="E7" s="43" t="s">
        <v>9</v>
      </c>
      <c r="F7" s="43"/>
      <c r="G7" s="43" t="s">
        <v>10</v>
      </c>
      <c r="H7" s="43"/>
      <c r="I7" s="43" t="s">
        <v>11</v>
      </c>
      <c r="J7" s="43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2"/>
      <c r="B8" s="43"/>
      <c r="C8" s="4" t="s">
        <v>12</v>
      </c>
      <c r="D8" s="4" t="s">
        <v>13</v>
      </c>
      <c r="E8" s="4" t="s">
        <v>12</v>
      </c>
      <c r="F8" s="4" t="s">
        <v>13</v>
      </c>
      <c r="G8" s="4" t="s">
        <v>12</v>
      </c>
      <c r="H8" s="4" t="s">
        <v>13</v>
      </c>
      <c r="I8" s="4" t="s">
        <v>12</v>
      </c>
      <c r="J8" s="5" t="s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8" customFormat="1" ht="15" customHeight="1" x14ac:dyDescent="0.25">
      <c r="A9" s="6">
        <v>1</v>
      </c>
      <c r="B9" s="7" t="s">
        <v>14</v>
      </c>
      <c r="C9" s="39"/>
      <c r="D9" s="39"/>
      <c r="E9" s="39"/>
      <c r="F9" s="39"/>
      <c r="G9" s="39"/>
      <c r="H9" s="39"/>
      <c r="I9" s="39"/>
      <c r="J9" s="39"/>
      <c r="L9" s="9"/>
      <c r="M9" s="9"/>
    </row>
    <row r="10" spans="1:81" ht="15" customHeight="1" x14ac:dyDescent="0.25">
      <c r="A10" s="10" t="s">
        <v>15</v>
      </c>
      <c r="B10" s="11" t="s">
        <v>16</v>
      </c>
      <c r="C10" s="12">
        <f t="shared" ref="C10:F25" si="0">C45+C80+C115+C150+C185+C220</f>
        <v>9540954</v>
      </c>
      <c r="D10" s="12">
        <f t="shared" si="0"/>
        <v>1260601188</v>
      </c>
      <c r="E10" s="12">
        <f t="shared" si="0"/>
        <v>6996574</v>
      </c>
      <c r="F10" s="12">
        <f t="shared" si="0"/>
        <v>1070784400</v>
      </c>
      <c r="G10" s="13">
        <f>E10/C10*100</f>
        <v>73.332016903131489</v>
      </c>
      <c r="H10" s="13">
        <f>F10/D10*100</f>
        <v>84.94236005749346</v>
      </c>
      <c r="I10" s="12">
        <f t="shared" ref="I10:J25" si="1">I45+I80+I115+I150+I185+I220</f>
        <v>11633098</v>
      </c>
      <c r="J10" s="12">
        <f t="shared" si="1"/>
        <v>2001998800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4" t="s">
        <v>17</v>
      </c>
      <c r="B11" s="14" t="s">
        <v>18</v>
      </c>
      <c r="C11" s="15">
        <f t="shared" si="0"/>
        <v>8790090</v>
      </c>
      <c r="D11" s="15">
        <f t="shared" si="0"/>
        <v>1034244712</v>
      </c>
      <c r="E11" s="15">
        <f t="shared" si="0"/>
        <v>6814620</v>
      </c>
      <c r="F11" s="15">
        <f t="shared" si="0"/>
        <v>770813300</v>
      </c>
      <c r="G11" s="16">
        <f>E11/C11*100</f>
        <v>77.526168674040889</v>
      </c>
      <c r="H11" s="16">
        <f>F11/D11*100</f>
        <v>74.529102354259848</v>
      </c>
      <c r="I11" s="15">
        <f t="shared" si="1"/>
        <v>11310444</v>
      </c>
      <c r="J11" s="15">
        <f t="shared" si="1"/>
        <v>1573657400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4" t="s">
        <v>19</v>
      </c>
      <c r="B12" s="14" t="s">
        <v>20</v>
      </c>
      <c r="C12" s="15">
        <f t="shared" si="0"/>
        <v>400485</v>
      </c>
      <c r="D12" s="15">
        <f t="shared" si="0"/>
        <v>64466481</v>
      </c>
      <c r="E12" s="15">
        <f t="shared" si="0"/>
        <v>16106</v>
      </c>
      <c r="F12" s="15">
        <f t="shared" si="0"/>
        <v>23870700</v>
      </c>
      <c r="G12" s="16">
        <f t="shared" ref="G12:H31" si="2">E12/C12*100</f>
        <v>4.0216237811653368</v>
      </c>
      <c r="H12" s="16">
        <f t="shared" si="2"/>
        <v>37.028079755121112</v>
      </c>
      <c r="I12" s="15">
        <f t="shared" si="1"/>
        <v>18509</v>
      </c>
      <c r="J12" s="15">
        <f t="shared" si="1"/>
        <v>22988500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4" t="s">
        <v>21</v>
      </c>
      <c r="B13" s="14" t="s">
        <v>22</v>
      </c>
      <c r="C13" s="15">
        <f t="shared" si="0"/>
        <v>350379</v>
      </c>
      <c r="D13" s="15">
        <f t="shared" si="0"/>
        <v>161889995</v>
      </c>
      <c r="E13" s="15">
        <f t="shared" si="0"/>
        <v>165848</v>
      </c>
      <c r="F13" s="15">
        <f t="shared" si="0"/>
        <v>276100400</v>
      </c>
      <c r="G13" s="16">
        <f t="shared" si="2"/>
        <v>47.333887019484614</v>
      </c>
      <c r="H13" s="16">
        <f t="shared" si="2"/>
        <v>170.54815524578896</v>
      </c>
      <c r="I13" s="15">
        <f t="shared" si="1"/>
        <v>304145</v>
      </c>
      <c r="J13" s="15">
        <f t="shared" si="1"/>
        <v>405352900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17"/>
      <c r="B14" s="18" t="s">
        <v>23</v>
      </c>
      <c r="C14" s="19">
        <f t="shared" si="0"/>
        <v>8293</v>
      </c>
      <c r="D14" s="19">
        <f t="shared" si="0"/>
        <v>1074070</v>
      </c>
      <c r="E14" s="19">
        <f t="shared" si="0"/>
        <v>4757</v>
      </c>
      <c r="F14" s="19">
        <f t="shared" si="0"/>
        <v>1467700</v>
      </c>
      <c r="G14" s="16">
        <f t="shared" si="2"/>
        <v>57.361630290606534</v>
      </c>
      <c r="H14" s="16">
        <f t="shared" si="2"/>
        <v>136.6484493561872</v>
      </c>
      <c r="I14" s="19">
        <f t="shared" si="1"/>
        <v>39180</v>
      </c>
      <c r="J14" s="19">
        <f t="shared" si="1"/>
        <v>4235300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17"/>
      <c r="B15" s="18" t="s">
        <v>24</v>
      </c>
      <c r="C15" s="19">
        <f t="shared" si="0"/>
        <v>652396</v>
      </c>
      <c r="D15" s="19">
        <f t="shared" si="0"/>
        <v>71850466</v>
      </c>
      <c r="E15" s="19">
        <f t="shared" si="0"/>
        <v>3184295</v>
      </c>
      <c r="F15" s="19">
        <f t="shared" si="0"/>
        <v>372784800</v>
      </c>
      <c r="G15" s="16">
        <f t="shared" si="2"/>
        <v>488.09235495006106</v>
      </c>
      <c r="H15" s="16">
        <f t="shared" si="2"/>
        <v>518.83421326731548</v>
      </c>
      <c r="I15" s="19">
        <f t="shared" si="1"/>
        <v>5674603</v>
      </c>
      <c r="J15" s="19">
        <f t="shared" si="1"/>
        <v>756763200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0" t="s">
        <v>25</v>
      </c>
      <c r="B16" s="20" t="s">
        <v>26</v>
      </c>
      <c r="C16" s="12">
        <f t="shared" si="0"/>
        <v>2374928</v>
      </c>
      <c r="D16" s="12">
        <f t="shared" si="0"/>
        <v>2845471664</v>
      </c>
      <c r="E16" s="12">
        <f t="shared" si="0"/>
        <v>926227</v>
      </c>
      <c r="F16" s="12">
        <f t="shared" si="0"/>
        <v>2670390500</v>
      </c>
      <c r="G16" s="13">
        <f t="shared" si="2"/>
        <v>39.000213901221429</v>
      </c>
      <c r="H16" s="13">
        <f t="shared" si="2"/>
        <v>93.847024863572841</v>
      </c>
      <c r="I16" s="12">
        <f t="shared" si="1"/>
        <v>2249956</v>
      </c>
      <c r="J16" s="12">
        <f t="shared" si="1"/>
        <v>3330734900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4" t="s">
        <v>27</v>
      </c>
      <c r="B17" s="14" t="s">
        <v>28</v>
      </c>
      <c r="C17" s="15">
        <f t="shared" si="0"/>
        <v>1307061</v>
      </c>
      <c r="D17" s="15">
        <f t="shared" si="0"/>
        <v>727290256</v>
      </c>
      <c r="E17" s="15">
        <f t="shared" si="0"/>
        <v>722932</v>
      </c>
      <c r="F17" s="15">
        <f t="shared" si="0"/>
        <v>838177900</v>
      </c>
      <c r="G17" s="16">
        <f t="shared" si="2"/>
        <v>55.309736882976388</v>
      </c>
      <c r="H17" s="16">
        <f t="shared" si="2"/>
        <v>115.24668357443248</v>
      </c>
      <c r="I17" s="15">
        <f t="shared" si="1"/>
        <v>1976604</v>
      </c>
      <c r="J17" s="15">
        <f t="shared" si="1"/>
        <v>1373084900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4" t="s">
        <v>29</v>
      </c>
      <c r="B18" s="21" t="s">
        <v>30</v>
      </c>
      <c r="C18" s="15">
        <f t="shared" si="0"/>
        <v>588524</v>
      </c>
      <c r="D18" s="15">
        <f t="shared" si="0"/>
        <v>1121981526</v>
      </c>
      <c r="E18" s="15">
        <f t="shared" si="0"/>
        <v>130925</v>
      </c>
      <c r="F18" s="15">
        <f t="shared" si="0"/>
        <v>976784700</v>
      </c>
      <c r="G18" s="16">
        <f t="shared" si="2"/>
        <v>22.246331500499554</v>
      </c>
      <c r="H18" s="16">
        <f t="shared" si="2"/>
        <v>87.058893338676953</v>
      </c>
      <c r="I18" s="15">
        <f t="shared" si="1"/>
        <v>200532</v>
      </c>
      <c r="J18" s="15">
        <f t="shared" si="1"/>
        <v>1154750900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4" t="s">
        <v>31</v>
      </c>
      <c r="B19" s="21" t="s">
        <v>32</v>
      </c>
      <c r="C19" s="15">
        <f t="shared" si="0"/>
        <v>237966</v>
      </c>
      <c r="D19" s="15">
        <f t="shared" si="0"/>
        <v>661117730</v>
      </c>
      <c r="E19" s="15">
        <f t="shared" si="0"/>
        <v>68881</v>
      </c>
      <c r="F19" s="15">
        <f t="shared" si="0"/>
        <v>848639300</v>
      </c>
      <c r="G19" s="16">
        <f t="shared" si="2"/>
        <v>28.945731743190205</v>
      </c>
      <c r="H19" s="16">
        <f t="shared" si="2"/>
        <v>128.36432324996034</v>
      </c>
      <c r="I19" s="15">
        <f t="shared" si="1"/>
        <v>56729</v>
      </c>
      <c r="J19" s="15">
        <f t="shared" si="1"/>
        <v>779440000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4" t="s">
        <v>33</v>
      </c>
      <c r="B20" s="21" t="s">
        <v>34</v>
      </c>
      <c r="C20" s="15">
        <f t="shared" si="0"/>
        <v>241377</v>
      </c>
      <c r="D20" s="15">
        <f t="shared" si="0"/>
        <v>335082152</v>
      </c>
      <c r="E20" s="15">
        <f t="shared" si="0"/>
        <v>3489</v>
      </c>
      <c r="F20" s="15">
        <f t="shared" si="0"/>
        <v>6788600</v>
      </c>
      <c r="G20" s="16">
        <f t="shared" si="2"/>
        <v>1.4454566922283398</v>
      </c>
      <c r="H20" s="16">
        <f t="shared" si="2"/>
        <v>2.0259509375479956</v>
      </c>
      <c r="I20" s="15">
        <f t="shared" si="1"/>
        <v>16091</v>
      </c>
      <c r="J20" s="15">
        <f t="shared" si="1"/>
        <v>23459100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17"/>
      <c r="B21" s="22" t="s">
        <v>35</v>
      </c>
      <c r="C21" s="19">
        <f t="shared" si="0"/>
        <v>9041</v>
      </c>
      <c r="D21" s="19">
        <f t="shared" si="0"/>
        <v>3654478</v>
      </c>
      <c r="E21" s="19">
        <f t="shared" si="0"/>
        <v>0</v>
      </c>
      <c r="F21" s="19">
        <f t="shared" si="0"/>
        <v>0</v>
      </c>
      <c r="G21" s="16">
        <f t="shared" si="2"/>
        <v>0</v>
      </c>
      <c r="H21" s="16">
        <f t="shared" si="2"/>
        <v>0</v>
      </c>
      <c r="I21" s="19">
        <f t="shared" si="1"/>
        <v>25755</v>
      </c>
      <c r="J21" s="19">
        <f t="shared" si="1"/>
        <v>2957300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4" t="s">
        <v>36</v>
      </c>
      <c r="B22" s="14" t="s">
        <v>37</v>
      </c>
      <c r="C22" s="15">
        <f t="shared" si="0"/>
        <v>107077</v>
      </c>
      <c r="D22" s="15">
        <f t="shared" si="0"/>
        <v>404572376</v>
      </c>
      <c r="E22" s="15">
        <f t="shared" si="0"/>
        <v>1198</v>
      </c>
      <c r="F22" s="15">
        <f t="shared" si="0"/>
        <v>110297100.00000001</v>
      </c>
      <c r="G22" s="16">
        <f t="shared" si="2"/>
        <v>1.1188210353297159</v>
      </c>
      <c r="H22" s="16">
        <f t="shared" si="2"/>
        <v>27.262637427326482</v>
      </c>
      <c r="I22" s="15">
        <f t="shared" si="1"/>
        <v>651</v>
      </c>
      <c r="J22" s="15">
        <f t="shared" si="1"/>
        <v>43224700</v>
      </c>
      <c r="K22" s="2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4" t="s">
        <v>38</v>
      </c>
      <c r="B23" s="14" t="s">
        <v>39</v>
      </c>
      <c r="C23" s="15">
        <f t="shared" si="0"/>
        <v>241258</v>
      </c>
      <c r="D23" s="15">
        <f t="shared" si="0"/>
        <v>61869034</v>
      </c>
      <c r="E23" s="15">
        <f t="shared" si="0"/>
        <v>103074</v>
      </c>
      <c r="F23" s="15">
        <f t="shared" si="0"/>
        <v>11599800</v>
      </c>
      <c r="G23" s="16">
        <f t="shared" si="2"/>
        <v>42.723557353538538</v>
      </c>
      <c r="H23" s="16">
        <f t="shared" si="2"/>
        <v>18.748959293594272</v>
      </c>
      <c r="I23" s="15">
        <f t="shared" si="1"/>
        <v>182048</v>
      </c>
      <c r="J23" s="15">
        <f t="shared" si="1"/>
        <v>61637100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4" t="s">
        <v>40</v>
      </c>
      <c r="B24" s="14" t="s">
        <v>41</v>
      </c>
      <c r="C24" s="15">
        <f t="shared" si="0"/>
        <v>290535</v>
      </c>
      <c r="D24" s="15">
        <f t="shared" si="0"/>
        <v>395713466</v>
      </c>
      <c r="E24" s="15">
        <f t="shared" si="0"/>
        <v>255224</v>
      </c>
      <c r="F24" s="15">
        <f t="shared" si="0"/>
        <v>208999700</v>
      </c>
      <c r="G24" s="16">
        <f t="shared" si="2"/>
        <v>87.846214741769487</v>
      </c>
      <c r="H24" s="16">
        <f t="shared" si="2"/>
        <v>52.815918071385525</v>
      </c>
      <c r="I24" s="15">
        <f t="shared" si="1"/>
        <v>1238360</v>
      </c>
      <c r="J24" s="15">
        <f t="shared" si="1"/>
        <v>1247992000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4" t="s">
        <v>42</v>
      </c>
      <c r="B25" s="14" t="s">
        <v>43</v>
      </c>
      <c r="C25" s="15">
        <f t="shared" si="0"/>
        <v>198353</v>
      </c>
      <c r="D25" s="15">
        <f t="shared" si="0"/>
        <v>31734213</v>
      </c>
      <c r="E25" s="15">
        <f t="shared" si="0"/>
        <v>3546</v>
      </c>
      <c r="F25" s="15">
        <f t="shared" si="0"/>
        <v>8459600</v>
      </c>
      <c r="G25" s="16">
        <f t="shared" si="2"/>
        <v>1.7877218897621918</v>
      </c>
      <c r="H25" s="16">
        <f t="shared" si="2"/>
        <v>26.657664395206528</v>
      </c>
      <c r="I25" s="15">
        <f t="shared" si="1"/>
        <v>9004</v>
      </c>
      <c r="J25" s="15">
        <f t="shared" si="1"/>
        <v>63231400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4" t="s">
        <v>44</v>
      </c>
      <c r="B26" s="14" t="s">
        <v>45</v>
      </c>
      <c r="C26" s="15">
        <f t="shared" ref="C26:F31" si="3">C61+C96+C131+C166+C201+C236</f>
        <v>123331</v>
      </c>
      <c r="D26" s="15">
        <f t="shared" si="3"/>
        <v>38384941</v>
      </c>
      <c r="E26" s="15">
        <f t="shared" si="3"/>
        <v>200</v>
      </c>
      <c r="F26" s="15">
        <f t="shared" si="3"/>
        <v>2601800</v>
      </c>
      <c r="G26" s="16">
        <f t="shared" si="2"/>
        <v>0.16216523015300288</v>
      </c>
      <c r="H26" s="16">
        <f t="shared" si="2"/>
        <v>6.7781789738845761</v>
      </c>
      <c r="I26" s="15">
        <f t="shared" ref="I26:J28" si="4">I61+I96+I131+I166+I201+I236</f>
        <v>353</v>
      </c>
      <c r="J26" s="15">
        <f t="shared" si="4"/>
        <v>7147900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4" t="s">
        <v>46</v>
      </c>
      <c r="B27" s="14" t="s">
        <v>47</v>
      </c>
      <c r="C27" s="15">
        <f t="shared" si="3"/>
        <v>542355</v>
      </c>
      <c r="D27" s="15">
        <f t="shared" si="3"/>
        <v>182345881</v>
      </c>
      <c r="E27" s="15">
        <f t="shared" si="3"/>
        <v>1018299</v>
      </c>
      <c r="F27" s="15">
        <f t="shared" si="3"/>
        <v>87425600</v>
      </c>
      <c r="G27" s="16">
        <f t="shared" si="2"/>
        <v>187.7550681749039</v>
      </c>
      <c r="H27" s="16">
        <f t="shared" si="2"/>
        <v>47.944927256130342</v>
      </c>
      <c r="I27" s="15">
        <f t="shared" si="4"/>
        <v>2349129</v>
      </c>
      <c r="J27" s="15">
        <f t="shared" si="4"/>
        <v>214318700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17"/>
      <c r="B28" s="24" t="s">
        <v>48</v>
      </c>
      <c r="C28" s="19">
        <f t="shared" si="3"/>
        <v>19205</v>
      </c>
      <c r="D28" s="19">
        <f t="shared" si="3"/>
        <v>3165277</v>
      </c>
      <c r="E28" s="19">
        <f t="shared" si="3"/>
        <v>10723</v>
      </c>
      <c r="F28" s="19">
        <f t="shared" si="3"/>
        <v>2365800</v>
      </c>
      <c r="G28" s="16">
        <f t="shared" si="2"/>
        <v>55.834418120281185</v>
      </c>
      <c r="H28" s="16">
        <f t="shared" si="2"/>
        <v>74.742273740971171</v>
      </c>
      <c r="I28" s="15">
        <f>I63+I98+I133+I168+I203+I238</f>
        <v>29720</v>
      </c>
      <c r="J28" s="15">
        <f t="shared" si="4"/>
        <v>4742900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0">
        <v>2</v>
      </c>
      <c r="B29" s="11" t="s">
        <v>49</v>
      </c>
      <c r="C29" s="12">
        <f t="shared" si="3"/>
        <v>13418791</v>
      </c>
      <c r="D29" s="12">
        <f t="shared" si="3"/>
        <v>5220692763</v>
      </c>
      <c r="E29" s="12">
        <f t="shared" si="3"/>
        <v>9304342</v>
      </c>
      <c r="F29" s="12">
        <f t="shared" si="3"/>
        <v>4170558500</v>
      </c>
      <c r="G29" s="13">
        <f t="shared" si="2"/>
        <v>69.338154234610258</v>
      </c>
      <c r="H29" s="13">
        <f t="shared" si="2"/>
        <v>79.885154888973872</v>
      </c>
      <c r="I29" s="12">
        <f t="shared" ref="I29:J31" si="5">I64+I99+I134+I169+I204+I239</f>
        <v>17662599</v>
      </c>
      <c r="J29" s="12">
        <f t="shared" si="5"/>
        <v>6970285500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4">
        <v>3</v>
      </c>
      <c r="B30" s="25" t="s">
        <v>50</v>
      </c>
      <c r="C30" s="15">
        <f t="shared" si="3"/>
        <v>1901483</v>
      </c>
      <c r="D30" s="15">
        <f t="shared" si="3"/>
        <v>421047852</v>
      </c>
      <c r="E30" s="15">
        <f t="shared" si="3"/>
        <v>6378986</v>
      </c>
      <c r="F30" s="15">
        <f t="shared" si="3"/>
        <v>596976800</v>
      </c>
      <c r="G30" s="16">
        <f t="shared" si="2"/>
        <v>335.47425877591331</v>
      </c>
      <c r="H30" s="16">
        <f t="shared" si="2"/>
        <v>141.78359945652923</v>
      </c>
      <c r="I30" s="15">
        <f t="shared" si="5"/>
        <v>12521433</v>
      </c>
      <c r="J30" s="15">
        <f t="shared" si="5"/>
        <v>1229178800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4"/>
      <c r="B31" s="26" t="s">
        <v>51</v>
      </c>
      <c r="C31" s="15">
        <f t="shared" si="3"/>
        <v>128441</v>
      </c>
      <c r="D31" s="15">
        <f t="shared" si="3"/>
        <v>19757286</v>
      </c>
      <c r="E31" s="15">
        <f t="shared" si="3"/>
        <v>1743236</v>
      </c>
      <c r="F31" s="15">
        <f t="shared" si="3"/>
        <v>77224100</v>
      </c>
      <c r="G31" s="16">
        <f t="shared" si="2"/>
        <v>1357.2270536666642</v>
      </c>
      <c r="H31" s="16">
        <f t="shared" si="2"/>
        <v>390.86390711760714</v>
      </c>
      <c r="I31" s="15">
        <f t="shared" si="5"/>
        <v>3619432</v>
      </c>
      <c r="J31" s="15">
        <f>J66+J101+J136+J171+J206+J241</f>
        <v>124701000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8" customFormat="1" ht="15" customHeight="1" x14ac:dyDescent="0.25">
      <c r="A32" s="6">
        <v>4</v>
      </c>
      <c r="B32" s="7" t="s">
        <v>52</v>
      </c>
      <c r="C32" s="39"/>
      <c r="D32" s="39"/>
      <c r="E32" s="39"/>
      <c r="F32" s="39"/>
      <c r="G32" s="39"/>
      <c r="H32" s="39"/>
      <c r="I32" s="39"/>
      <c r="J32" s="39"/>
      <c r="L32" s="9"/>
      <c r="M32" s="9"/>
    </row>
    <row r="33" spans="1:81" ht="15" customHeight="1" x14ac:dyDescent="0.25">
      <c r="A33" s="4" t="s">
        <v>53</v>
      </c>
      <c r="B33" s="21" t="s">
        <v>54</v>
      </c>
      <c r="C33" s="15">
        <f t="shared" ref="C33:F39" si="6">C68+C103+C138+C173+C208+C243</f>
        <v>15237</v>
      </c>
      <c r="D33" s="15">
        <f t="shared" si="6"/>
        <v>192678325</v>
      </c>
      <c r="E33" s="15">
        <f t="shared" si="6"/>
        <v>22624</v>
      </c>
      <c r="F33" s="15">
        <f t="shared" si="6"/>
        <v>72127800</v>
      </c>
      <c r="G33" s="16">
        <f t="shared" ref="G33:H39" si="7">E33/C33*100</f>
        <v>148.48067204830346</v>
      </c>
      <c r="H33" s="16">
        <f t="shared" si="7"/>
        <v>37.434309230163798</v>
      </c>
      <c r="I33" s="15">
        <f t="shared" ref="I33:J39" si="8">I68+I103+I138+I173+I208+I243</f>
        <v>21025</v>
      </c>
      <c r="J33" s="15">
        <f t="shared" si="8"/>
        <v>44622900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4" t="s">
        <v>55</v>
      </c>
      <c r="B34" s="21" t="s">
        <v>39</v>
      </c>
      <c r="C34" s="15">
        <f t="shared" si="6"/>
        <v>25549</v>
      </c>
      <c r="D34" s="15">
        <f t="shared" si="6"/>
        <v>40937754</v>
      </c>
      <c r="E34" s="15">
        <f t="shared" si="6"/>
        <v>11492</v>
      </c>
      <c r="F34" s="15">
        <f t="shared" si="6"/>
        <v>14453700</v>
      </c>
      <c r="G34" s="16">
        <f t="shared" si="7"/>
        <v>44.980234060041489</v>
      </c>
      <c r="H34" s="16">
        <f t="shared" si="7"/>
        <v>35.306529029413781</v>
      </c>
      <c r="I34" s="15">
        <f t="shared" si="8"/>
        <v>18332</v>
      </c>
      <c r="J34" s="15">
        <f t="shared" si="8"/>
        <v>39229900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4" t="s">
        <v>56</v>
      </c>
      <c r="B35" s="21" t="s">
        <v>57</v>
      </c>
      <c r="C35" s="15">
        <f t="shared" si="6"/>
        <v>399050</v>
      </c>
      <c r="D35" s="15">
        <f t="shared" si="6"/>
        <v>1293779183</v>
      </c>
      <c r="E35" s="15">
        <f t="shared" si="6"/>
        <v>231786</v>
      </c>
      <c r="F35" s="15">
        <f t="shared" si="6"/>
        <v>785081300</v>
      </c>
      <c r="G35" s="16">
        <f t="shared" si="7"/>
        <v>58.084450570103996</v>
      </c>
      <c r="H35" s="16">
        <f t="shared" si="7"/>
        <v>60.681243779140324</v>
      </c>
      <c r="I35" s="15">
        <f t="shared" si="8"/>
        <v>1064257</v>
      </c>
      <c r="J35" s="15">
        <f t="shared" si="8"/>
        <v>3140559200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4" t="s">
        <v>58</v>
      </c>
      <c r="B36" s="21" t="s">
        <v>59</v>
      </c>
      <c r="C36" s="15">
        <f t="shared" si="6"/>
        <v>230985</v>
      </c>
      <c r="D36" s="15">
        <f t="shared" si="6"/>
        <v>398592593</v>
      </c>
      <c r="E36" s="15">
        <f t="shared" si="6"/>
        <v>1391496</v>
      </c>
      <c r="F36" s="15">
        <f t="shared" si="6"/>
        <v>496239200</v>
      </c>
      <c r="G36" s="16">
        <f t="shared" si="7"/>
        <v>602.41833885317226</v>
      </c>
      <c r="H36" s="16">
        <f t="shared" si="7"/>
        <v>124.49784785639505</v>
      </c>
      <c r="I36" s="15">
        <f t="shared" si="8"/>
        <v>2968523</v>
      </c>
      <c r="J36" s="15">
        <f t="shared" si="8"/>
        <v>835738100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4" t="s">
        <v>60</v>
      </c>
      <c r="B37" s="21" t="s">
        <v>47</v>
      </c>
      <c r="C37" s="15">
        <f t="shared" si="6"/>
        <v>3573939</v>
      </c>
      <c r="D37" s="15">
        <f t="shared" si="6"/>
        <v>19183322180</v>
      </c>
      <c r="E37" s="15">
        <f t="shared" si="6"/>
        <v>29027875</v>
      </c>
      <c r="F37" s="15">
        <f t="shared" si="6"/>
        <v>16998561300</v>
      </c>
      <c r="G37" s="16">
        <f t="shared" si="7"/>
        <v>812.20958164087301</v>
      </c>
      <c r="H37" s="16">
        <f t="shared" si="7"/>
        <v>88.611144308060616</v>
      </c>
      <c r="I37" s="15">
        <f t="shared" si="8"/>
        <v>26183926</v>
      </c>
      <c r="J37" s="15">
        <f t="shared" si="8"/>
        <v>20809835900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0">
        <v>5</v>
      </c>
      <c r="B38" s="27" t="s">
        <v>61</v>
      </c>
      <c r="C38" s="12">
        <f>C73+C108+C143+C178+C213+C248</f>
        <v>4244760</v>
      </c>
      <c r="D38" s="12">
        <f t="shared" si="6"/>
        <v>21109310035</v>
      </c>
      <c r="E38" s="12">
        <f t="shared" si="6"/>
        <v>30685273</v>
      </c>
      <c r="F38" s="12">
        <f t="shared" si="6"/>
        <v>18366463300</v>
      </c>
      <c r="G38" s="13">
        <f t="shared" si="7"/>
        <v>722.89771388723977</v>
      </c>
      <c r="H38" s="13">
        <f t="shared" si="7"/>
        <v>87.006459564750045</v>
      </c>
      <c r="I38" s="12">
        <f t="shared" si="8"/>
        <v>30256063</v>
      </c>
      <c r="J38" s="12">
        <f t="shared" si="8"/>
        <v>24869986000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8" customFormat="1" ht="15" customHeight="1" x14ac:dyDescent="0.25">
      <c r="A39" s="10"/>
      <c r="B39" s="28" t="s">
        <v>62</v>
      </c>
      <c r="C39" s="12">
        <f>C74+C109+C144+C179+C214+C249</f>
        <v>17663551</v>
      </c>
      <c r="D39" s="12">
        <f t="shared" si="6"/>
        <v>26330002798</v>
      </c>
      <c r="E39" s="29">
        <f t="shared" si="6"/>
        <v>39989615</v>
      </c>
      <c r="F39" s="29">
        <f t="shared" si="6"/>
        <v>22537021800</v>
      </c>
      <c r="G39" s="13">
        <f t="shared" si="7"/>
        <v>226.39623821959694</v>
      </c>
      <c r="H39" s="13">
        <f t="shared" si="7"/>
        <v>85.594452734778628</v>
      </c>
      <c r="I39" s="30">
        <f t="shared" si="8"/>
        <v>47918662</v>
      </c>
      <c r="J39" s="30">
        <f t="shared" si="8"/>
        <v>31840271500</v>
      </c>
      <c r="L39" s="31"/>
      <c r="M39" s="31">
        <f>J39-F39</f>
        <v>9303249700</v>
      </c>
    </row>
    <row r="40" spans="1:81" s="8" customFormat="1" ht="1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L40" s="9"/>
      <c r="M40" s="9"/>
    </row>
    <row r="41" spans="1:81" x14ac:dyDescent="0.25">
      <c r="A41" s="41" t="s">
        <v>63</v>
      </c>
      <c r="B41" s="41"/>
      <c r="C41" s="41"/>
      <c r="D41" s="41"/>
      <c r="E41" s="41"/>
      <c r="F41" s="41"/>
      <c r="G41" s="41"/>
      <c r="H41" s="41"/>
      <c r="I41" s="41"/>
      <c r="J41" s="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2"/>
      <c r="B42" s="43" t="s">
        <v>7</v>
      </c>
      <c r="C42" s="43" t="s">
        <v>8</v>
      </c>
      <c r="D42" s="43"/>
      <c r="E42" s="43" t="s">
        <v>9</v>
      </c>
      <c r="F42" s="43"/>
      <c r="G42" s="43" t="s">
        <v>10</v>
      </c>
      <c r="H42" s="43"/>
      <c r="I42" s="43" t="s">
        <v>11</v>
      </c>
      <c r="J42" s="43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2"/>
      <c r="B43" s="43"/>
      <c r="C43" s="4" t="s">
        <v>12</v>
      </c>
      <c r="D43" s="4" t="s">
        <v>13</v>
      </c>
      <c r="E43" s="4" t="s">
        <v>12</v>
      </c>
      <c r="F43" s="4" t="s">
        <v>13</v>
      </c>
      <c r="G43" s="4" t="s">
        <v>12</v>
      </c>
      <c r="H43" s="4" t="s">
        <v>13</v>
      </c>
      <c r="I43" s="4" t="s">
        <v>12</v>
      </c>
      <c r="J43" s="5" t="s">
        <v>13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6">
        <v>1</v>
      </c>
      <c r="B44" s="7" t="s">
        <v>14</v>
      </c>
      <c r="C44" s="39"/>
      <c r="D44" s="39"/>
      <c r="E44" s="39"/>
      <c r="F44" s="39"/>
      <c r="G44" s="39"/>
      <c r="H44" s="39"/>
      <c r="I44" s="39"/>
      <c r="J44" s="39"/>
    </row>
    <row r="45" spans="1:81" x14ac:dyDescent="0.25">
      <c r="A45" s="10" t="s">
        <v>15</v>
      </c>
      <c r="B45" s="11" t="s">
        <v>16</v>
      </c>
      <c r="C45" s="12">
        <v>4374689</v>
      </c>
      <c r="D45" s="12">
        <v>530890641</v>
      </c>
      <c r="E45" s="12">
        <v>2334335</v>
      </c>
      <c r="F45" s="12">
        <v>457493200</v>
      </c>
      <c r="G45" s="13">
        <f t="shared" ref="G45:H66" si="9">E45/C45*100</f>
        <v>53.360021706685892</v>
      </c>
      <c r="H45" s="13">
        <f t="shared" si="9"/>
        <v>86.174659085768297</v>
      </c>
      <c r="I45" s="12">
        <v>4415233</v>
      </c>
      <c r="J45" s="12">
        <v>819225400</v>
      </c>
    </row>
    <row r="46" spans="1:81" x14ac:dyDescent="0.25">
      <c r="A46" s="4" t="s">
        <v>17</v>
      </c>
      <c r="B46" s="14" t="s">
        <v>18</v>
      </c>
      <c r="C46" s="15">
        <v>3996182</v>
      </c>
      <c r="D46" s="15">
        <v>425843699</v>
      </c>
      <c r="E46" s="15">
        <v>2188616</v>
      </c>
      <c r="F46" s="15">
        <v>296473400</v>
      </c>
      <c r="G46" s="13">
        <f t="shared" si="9"/>
        <v>54.767675746500032</v>
      </c>
      <c r="H46" s="13">
        <f t="shared" si="9"/>
        <v>69.620238762767272</v>
      </c>
      <c r="I46" s="15">
        <v>4173153</v>
      </c>
      <c r="J46" s="15">
        <v>607083800</v>
      </c>
    </row>
    <row r="47" spans="1:81" x14ac:dyDescent="0.25">
      <c r="A47" s="4" t="s">
        <v>19</v>
      </c>
      <c r="B47" s="14" t="s">
        <v>20</v>
      </c>
      <c r="C47" s="15">
        <v>209736</v>
      </c>
      <c r="D47" s="15">
        <v>33425645</v>
      </c>
      <c r="E47" s="15">
        <v>10298</v>
      </c>
      <c r="F47" s="15">
        <v>13606000</v>
      </c>
      <c r="G47" s="13">
        <f t="shared" si="9"/>
        <v>4.9099820727009194</v>
      </c>
      <c r="H47" s="13">
        <f t="shared" si="9"/>
        <v>40.705272852625576</v>
      </c>
      <c r="I47" s="15">
        <v>8470</v>
      </c>
      <c r="J47" s="15">
        <v>10075100</v>
      </c>
    </row>
    <row r="48" spans="1:81" x14ac:dyDescent="0.25">
      <c r="A48" s="4" t="s">
        <v>21</v>
      </c>
      <c r="B48" s="14" t="s">
        <v>22</v>
      </c>
      <c r="C48" s="15">
        <v>168771</v>
      </c>
      <c r="D48" s="15">
        <v>71621297</v>
      </c>
      <c r="E48" s="15">
        <v>135421</v>
      </c>
      <c r="F48" s="15">
        <v>147413800</v>
      </c>
      <c r="G48" s="13">
        <f t="shared" si="9"/>
        <v>80.239496121964081</v>
      </c>
      <c r="H48" s="13">
        <f t="shared" si="9"/>
        <v>205.82397439688921</v>
      </c>
      <c r="I48" s="15">
        <v>233610</v>
      </c>
      <c r="J48" s="15">
        <v>202066500</v>
      </c>
    </row>
    <row r="49" spans="1:10" ht="30" x14ac:dyDescent="0.25">
      <c r="A49" s="17"/>
      <c r="B49" s="18" t="s">
        <v>23</v>
      </c>
      <c r="C49" s="19">
        <v>5873</v>
      </c>
      <c r="D49" s="19">
        <v>771058</v>
      </c>
      <c r="E49" s="19">
        <v>110</v>
      </c>
      <c r="F49" s="19">
        <v>68600</v>
      </c>
      <c r="G49" s="13">
        <f t="shared" si="9"/>
        <v>1.8729780350757705</v>
      </c>
      <c r="H49" s="13">
        <f t="shared" si="9"/>
        <v>8.896866383592414</v>
      </c>
      <c r="I49" s="19">
        <v>130</v>
      </c>
      <c r="J49" s="19">
        <v>85100</v>
      </c>
    </row>
    <row r="50" spans="1:10" ht="30" x14ac:dyDescent="0.25">
      <c r="A50" s="17"/>
      <c r="B50" s="18" t="s">
        <v>24</v>
      </c>
      <c r="C50" s="19">
        <v>323911</v>
      </c>
      <c r="D50" s="19">
        <v>37321984</v>
      </c>
      <c r="E50" s="19">
        <v>1750154</v>
      </c>
      <c r="F50" s="19">
        <v>220860300</v>
      </c>
      <c r="G50" s="13">
        <f t="shared" si="9"/>
        <v>540.31940872647124</v>
      </c>
      <c r="H50" s="13">
        <f t="shared" si="9"/>
        <v>591.76998736187227</v>
      </c>
      <c r="I50" s="19">
        <v>3382542</v>
      </c>
      <c r="J50" s="19">
        <v>459239700</v>
      </c>
    </row>
    <row r="51" spans="1:10" x14ac:dyDescent="0.25">
      <c r="A51" s="10" t="s">
        <v>25</v>
      </c>
      <c r="B51" s="20" t="s">
        <v>26</v>
      </c>
      <c r="C51" s="12">
        <v>1299821</v>
      </c>
      <c r="D51" s="12">
        <v>1319260199</v>
      </c>
      <c r="E51" s="12">
        <v>411252</v>
      </c>
      <c r="F51" s="12">
        <v>969870500</v>
      </c>
      <c r="G51" s="13">
        <f t="shared" si="9"/>
        <v>31.639125694999542</v>
      </c>
      <c r="H51" s="13">
        <f t="shared" si="9"/>
        <v>73.516240445604467</v>
      </c>
      <c r="I51" s="12">
        <v>1140059</v>
      </c>
      <c r="J51" s="12">
        <v>1513808700</v>
      </c>
    </row>
    <row r="52" spans="1:10" ht="30" x14ac:dyDescent="0.25">
      <c r="A52" s="4" t="s">
        <v>27</v>
      </c>
      <c r="B52" s="14" t="s">
        <v>28</v>
      </c>
      <c r="C52" s="15">
        <v>725616</v>
      </c>
      <c r="D52" s="15">
        <v>409416019</v>
      </c>
      <c r="E52" s="15">
        <v>362596</v>
      </c>
      <c r="F52" s="15">
        <v>388794800</v>
      </c>
      <c r="G52" s="13">
        <f t="shared" si="9"/>
        <v>49.970783444686994</v>
      </c>
      <c r="H52" s="13">
        <f t="shared" si="9"/>
        <v>94.963260340822174</v>
      </c>
      <c r="I52" s="15">
        <v>1041897</v>
      </c>
      <c r="J52" s="15">
        <v>594511900</v>
      </c>
    </row>
    <row r="53" spans="1:10" x14ac:dyDescent="0.25">
      <c r="A53" s="4" t="s">
        <v>29</v>
      </c>
      <c r="B53" s="21" t="s">
        <v>30</v>
      </c>
      <c r="C53" s="15">
        <v>365143</v>
      </c>
      <c r="D53" s="15">
        <v>512154070</v>
      </c>
      <c r="E53" s="15">
        <v>40196</v>
      </c>
      <c r="F53" s="15">
        <v>336131900</v>
      </c>
      <c r="G53" s="13">
        <f t="shared" si="9"/>
        <v>11.008289902859977</v>
      </c>
      <c r="H53" s="13">
        <f t="shared" si="9"/>
        <v>65.631012167881437</v>
      </c>
      <c r="I53" s="15">
        <v>75895</v>
      </c>
      <c r="J53" s="15">
        <v>546398100</v>
      </c>
    </row>
    <row r="54" spans="1:10" x14ac:dyDescent="0.25">
      <c r="A54" s="4" t="s">
        <v>31</v>
      </c>
      <c r="B54" s="21" t="s">
        <v>32</v>
      </c>
      <c r="C54" s="15">
        <v>96670</v>
      </c>
      <c r="D54" s="15">
        <v>225940471</v>
      </c>
      <c r="E54" s="15">
        <v>6265</v>
      </c>
      <c r="F54" s="15">
        <v>241160900</v>
      </c>
      <c r="G54" s="13">
        <f t="shared" si="9"/>
        <v>6.4808110065170164</v>
      </c>
      <c r="H54" s="13">
        <f t="shared" si="9"/>
        <v>106.73647750340398</v>
      </c>
      <c r="I54" s="15">
        <v>10250</v>
      </c>
      <c r="J54" s="15">
        <v>354257300</v>
      </c>
    </row>
    <row r="55" spans="1:10" ht="30" x14ac:dyDescent="0.25">
      <c r="A55" s="4" t="s">
        <v>33</v>
      </c>
      <c r="B55" s="21" t="s">
        <v>34</v>
      </c>
      <c r="C55" s="15">
        <v>112392</v>
      </c>
      <c r="D55" s="15">
        <v>171749639</v>
      </c>
      <c r="E55" s="15">
        <v>2195</v>
      </c>
      <c r="F55" s="15">
        <v>3782900</v>
      </c>
      <c r="G55" s="13">
        <f t="shared" si="9"/>
        <v>1.9529859776496548</v>
      </c>
      <c r="H55" s="13">
        <f t="shared" si="9"/>
        <v>2.2025664927307358</v>
      </c>
      <c r="I55" s="15">
        <v>12017</v>
      </c>
      <c r="J55" s="15">
        <v>18641400</v>
      </c>
    </row>
    <row r="56" spans="1:10" ht="17.25" customHeight="1" x14ac:dyDescent="0.25">
      <c r="A56" s="17"/>
      <c r="B56" s="22" t="s">
        <v>35</v>
      </c>
      <c r="C56" s="19">
        <v>6269</v>
      </c>
      <c r="D56" s="19">
        <v>1842112</v>
      </c>
      <c r="E56" s="19">
        <v>0</v>
      </c>
      <c r="F56" s="19">
        <v>0</v>
      </c>
      <c r="G56" s="13">
        <f t="shared" si="9"/>
        <v>0</v>
      </c>
      <c r="H56" s="13">
        <f t="shared" si="9"/>
        <v>0</v>
      </c>
      <c r="I56" s="19">
        <v>0</v>
      </c>
      <c r="J56" s="19">
        <v>0</v>
      </c>
    </row>
    <row r="57" spans="1:10" x14ac:dyDescent="0.25">
      <c r="A57" s="4" t="s">
        <v>36</v>
      </c>
      <c r="B57" s="14" t="s">
        <v>37</v>
      </c>
      <c r="C57" s="15">
        <v>56572</v>
      </c>
      <c r="D57" s="15">
        <v>110798851</v>
      </c>
      <c r="E57" s="15">
        <v>255</v>
      </c>
      <c r="F57" s="15">
        <v>4969800</v>
      </c>
      <c r="G57" s="13">
        <f t="shared" si="9"/>
        <v>0.45075302269674039</v>
      </c>
      <c r="H57" s="13">
        <f t="shared" si="9"/>
        <v>4.4854255753969872</v>
      </c>
      <c r="I57" s="15">
        <v>356</v>
      </c>
      <c r="J57" s="15">
        <v>11879800</v>
      </c>
    </row>
    <row r="58" spans="1:10" x14ac:dyDescent="0.25">
      <c r="A58" s="4" t="s">
        <v>38</v>
      </c>
      <c r="B58" s="14" t="s">
        <v>39</v>
      </c>
      <c r="C58" s="15">
        <v>143616</v>
      </c>
      <c r="D58" s="15">
        <v>38901665</v>
      </c>
      <c r="E58" s="15">
        <v>46020</v>
      </c>
      <c r="F58" s="15">
        <v>9182000</v>
      </c>
      <c r="G58" s="13">
        <f t="shared" si="9"/>
        <v>32.043783422459896</v>
      </c>
      <c r="H58" s="13">
        <f t="shared" si="9"/>
        <v>23.603102849196812</v>
      </c>
      <c r="I58" s="15">
        <v>157927</v>
      </c>
      <c r="J58" s="15">
        <v>53706900</v>
      </c>
    </row>
    <row r="59" spans="1:10" x14ac:dyDescent="0.25">
      <c r="A59" s="4" t="s">
        <v>40</v>
      </c>
      <c r="B59" s="14" t="s">
        <v>41</v>
      </c>
      <c r="C59" s="15">
        <v>177135</v>
      </c>
      <c r="D59" s="15">
        <v>242517461</v>
      </c>
      <c r="E59" s="15">
        <v>126349</v>
      </c>
      <c r="F59" s="15">
        <v>118578900</v>
      </c>
      <c r="G59" s="13">
        <f t="shared" si="9"/>
        <v>71.329212182798429</v>
      </c>
      <c r="H59" s="13">
        <f t="shared" si="9"/>
        <v>48.894994822661445</v>
      </c>
      <c r="I59" s="15">
        <v>613997</v>
      </c>
      <c r="J59" s="15">
        <v>668271600</v>
      </c>
    </row>
    <row r="60" spans="1:10" x14ac:dyDescent="0.25">
      <c r="A60" s="4" t="s">
        <v>42</v>
      </c>
      <c r="B60" s="14" t="s">
        <v>43</v>
      </c>
      <c r="C60" s="15">
        <v>155349</v>
      </c>
      <c r="D60" s="15">
        <v>23941017</v>
      </c>
      <c r="E60" s="15">
        <v>181</v>
      </c>
      <c r="F60" s="15">
        <v>7302600</v>
      </c>
      <c r="G60" s="13">
        <f t="shared" si="9"/>
        <v>0.11651185395464407</v>
      </c>
      <c r="H60" s="13">
        <f t="shared" si="9"/>
        <v>30.50246361714709</v>
      </c>
      <c r="I60" s="15">
        <v>261</v>
      </c>
      <c r="J60" s="15">
        <v>62698000</v>
      </c>
    </row>
    <row r="61" spans="1:10" x14ac:dyDescent="0.25">
      <c r="A61" s="4" t="s">
        <v>44</v>
      </c>
      <c r="B61" s="14" t="s">
        <v>45</v>
      </c>
      <c r="C61" s="15">
        <v>78284</v>
      </c>
      <c r="D61" s="15">
        <v>26311635</v>
      </c>
      <c r="E61" s="15">
        <v>122</v>
      </c>
      <c r="F61" s="15">
        <v>2359500</v>
      </c>
      <c r="G61" s="13">
        <f t="shared" si="9"/>
        <v>0.15584282867508048</v>
      </c>
      <c r="H61" s="13">
        <f t="shared" si="9"/>
        <v>8.9675157017038281</v>
      </c>
      <c r="I61" s="15">
        <v>146</v>
      </c>
      <c r="J61" s="15">
        <v>5725700</v>
      </c>
    </row>
    <row r="62" spans="1:10" x14ac:dyDescent="0.25">
      <c r="A62" s="4" t="s">
        <v>46</v>
      </c>
      <c r="B62" s="14" t="s">
        <v>47</v>
      </c>
      <c r="C62" s="15">
        <v>257230</v>
      </c>
      <c r="D62" s="15">
        <v>120393653</v>
      </c>
      <c r="E62" s="15">
        <v>8361</v>
      </c>
      <c r="F62" s="15">
        <v>16627400</v>
      </c>
      <c r="G62" s="13">
        <f t="shared" si="9"/>
        <v>3.2503984760719979</v>
      </c>
      <c r="H62" s="13">
        <f t="shared" si="9"/>
        <v>13.810860942976785</v>
      </c>
      <c r="I62" s="15">
        <v>25219</v>
      </c>
      <c r="J62" s="15">
        <v>41247100</v>
      </c>
    </row>
    <row r="63" spans="1:10" ht="30" x14ac:dyDescent="0.25">
      <c r="A63" s="17"/>
      <c r="B63" s="24" t="s">
        <v>48</v>
      </c>
      <c r="C63" s="19">
        <v>8631</v>
      </c>
      <c r="D63" s="19">
        <v>1870250</v>
      </c>
      <c r="E63" s="19">
        <v>0</v>
      </c>
      <c r="F63" s="19">
        <v>0</v>
      </c>
      <c r="G63" s="13">
        <f t="shared" si="9"/>
        <v>0</v>
      </c>
      <c r="H63" s="13">
        <f t="shared" si="9"/>
        <v>0</v>
      </c>
      <c r="I63" s="19">
        <v>0</v>
      </c>
      <c r="J63" s="19">
        <v>0</v>
      </c>
    </row>
    <row r="64" spans="1:10" ht="30" x14ac:dyDescent="0.25">
      <c r="A64" s="10">
        <v>2</v>
      </c>
      <c r="B64" s="11" t="s">
        <v>49</v>
      </c>
      <c r="C64" s="12">
        <v>6542696</v>
      </c>
      <c r="D64" s="12">
        <v>2413015122</v>
      </c>
      <c r="E64" s="12">
        <v>2926875</v>
      </c>
      <c r="F64" s="12">
        <v>1586383900</v>
      </c>
      <c r="G64" s="13">
        <f t="shared" si="9"/>
        <v>44.73499915019741</v>
      </c>
      <c r="H64" s="13">
        <f t="shared" si="9"/>
        <v>65.742808055224444</v>
      </c>
      <c r="I64" s="12">
        <v>6353198</v>
      </c>
      <c r="J64" s="12">
        <v>3176563200</v>
      </c>
    </row>
    <row r="65" spans="1:13" x14ac:dyDescent="0.25">
      <c r="A65" s="4">
        <v>3</v>
      </c>
      <c r="B65" s="25" t="s">
        <v>50</v>
      </c>
      <c r="C65" s="15">
        <v>910916</v>
      </c>
      <c r="D65" s="15">
        <v>214552824</v>
      </c>
      <c r="E65" s="15">
        <v>1994038</v>
      </c>
      <c r="F65" s="15">
        <v>264536300</v>
      </c>
      <c r="G65" s="13">
        <f t="shared" si="9"/>
        <v>218.90470691040667</v>
      </c>
      <c r="H65" s="13">
        <f t="shared" si="9"/>
        <v>123.29658266348432</v>
      </c>
      <c r="I65" s="15">
        <v>4178920</v>
      </c>
      <c r="J65" s="15">
        <v>601916500</v>
      </c>
    </row>
    <row r="66" spans="1:13" ht="30" x14ac:dyDescent="0.25">
      <c r="A66" s="17"/>
      <c r="B66" s="33" t="s">
        <v>51</v>
      </c>
      <c r="C66" s="19">
        <v>69815</v>
      </c>
      <c r="D66" s="19">
        <v>11708082</v>
      </c>
      <c r="E66" s="19">
        <v>296829</v>
      </c>
      <c r="F66" s="19">
        <v>14855100</v>
      </c>
      <c r="G66" s="13">
        <f t="shared" si="9"/>
        <v>425.16507913772114</v>
      </c>
      <c r="H66" s="13">
        <f t="shared" si="9"/>
        <v>126.87902254186467</v>
      </c>
      <c r="I66" s="19">
        <v>715142</v>
      </c>
      <c r="J66" s="19">
        <v>42871600</v>
      </c>
    </row>
    <row r="67" spans="1:13" x14ac:dyDescent="0.25">
      <c r="A67" s="6">
        <v>4</v>
      </c>
      <c r="B67" s="7" t="s">
        <v>52</v>
      </c>
      <c r="C67" s="44"/>
      <c r="D67" s="44"/>
      <c r="E67" s="44"/>
      <c r="F67" s="44"/>
      <c r="G67" s="44"/>
      <c r="H67" s="44"/>
      <c r="I67" s="44"/>
      <c r="J67" s="44"/>
    </row>
    <row r="68" spans="1:13" x14ac:dyDescent="0.25">
      <c r="A68" s="4" t="s">
        <v>53</v>
      </c>
      <c r="B68" s="21" t="s">
        <v>54</v>
      </c>
      <c r="C68" s="15">
        <v>11619</v>
      </c>
      <c r="D68" s="15">
        <v>175077900</v>
      </c>
      <c r="E68" s="15">
        <v>5403</v>
      </c>
      <c r="F68" s="15">
        <v>34796200</v>
      </c>
      <c r="G68" s="13">
        <f t="shared" ref="G68:H74" si="10">E68/C68*100</f>
        <v>46.501420087787245</v>
      </c>
      <c r="H68" s="13">
        <f t="shared" si="10"/>
        <v>19.874695778279268</v>
      </c>
      <c r="I68" s="15">
        <v>8263</v>
      </c>
      <c r="J68" s="15">
        <v>37093000</v>
      </c>
    </row>
    <row r="69" spans="1:13" x14ac:dyDescent="0.25">
      <c r="A69" s="4" t="s">
        <v>55</v>
      </c>
      <c r="B69" s="21" t="s">
        <v>39</v>
      </c>
      <c r="C69" s="15">
        <v>6668</v>
      </c>
      <c r="D69" s="15">
        <v>14275517</v>
      </c>
      <c r="E69" s="15">
        <v>7398</v>
      </c>
      <c r="F69" s="15">
        <v>7131900</v>
      </c>
      <c r="G69" s="13">
        <f t="shared" si="10"/>
        <v>110.94781043791242</v>
      </c>
      <c r="H69" s="13">
        <f t="shared" si="10"/>
        <v>49.958961206098522</v>
      </c>
      <c r="I69" s="15">
        <v>11265</v>
      </c>
      <c r="J69" s="15">
        <v>27207300</v>
      </c>
    </row>
    <row r="70" spans="1:13" x14ac:dyDescent="0.25">
      <c r="A70" s="4" t="s">
        <v>56</v>
      </c>
      <c r="B70" s="21" t="s">
        <v>57</v>
      </c>
      <c r="C70" s="15">
        <v>163983</v>
      </c>
      <c r="D70" s="15">
        <v>616115824</v>
      </c>
      <c r="E70" s="15">
        <v>157801</v>
      </c>
      <c r="F70" s="15">
        <v>354366200</v>
      </c>
      <c r="G70" s="13">
        <f t="shared" si="10"/>
        <v>96.230097022252309</v>
      </c>
      <c r="H70" s="13">
        <f t="shared" si="10"/>
        <v>57.516165986348696</v>
      </c>
      <c r="I70" s="15">
        <v>640242</v>
      </c>
      <c r="J70" s="15">
        <v>1417474700</v>
      </c>
    </row>
    <row r="71" spans="1:13" x14ac:dyDescent="0.25">
      <c r="A71" s="4" t="s">
        <v>58</v>
      </c>
      <c r="B71" s="21" t="s">
        <v>59</v>
      </c>
      <c r="C71" s="15">
        <v>39617</v>
      </c>
      <c r="D71" s="15">
        <v>109760442</v>
      </c>
      <c r="E71" s="15">
        <v>789114</v>
      </c>
      <c r="F71" s="15">
        <v>228915800</v>
      </c>
      <c r="G71" s="13">
        <f t="shared" si="10"/>
        <v>1991.8570310725195</v>
      </c>
      <c r="H71" s="13">
        <f t="shared" si="10"/>
        <v>208.55947354876724</v>
      </c>
      <c r="I71" s="15">
        <v>798517</v>
      </c>
      <c r="J71" s="15">
        <v>275944100</v>
      </c>
    </row>
    <row r="72" spans="1:13" x14ac:dyDescent="0.25">
      <c r="A72" s="4" t="s">
        <v>60</v>
      </c>
      <c r="B72" s="21" t="s">
        <v>47</v>
      </c>
      <c r="C72" s="15">
        <v>1497977</v>
      </c>
      <c r="D72" s="15">
        <v>8406167621</v>
      </c>
      <c r="E72" s="15">
        <v>674509</v>
      </c>
      <c r="F72" s="15">
        <v>8014715500</v>
      </c>
      <c r="G72" s="13">
        <f t="shared" si="10"/>
        <v>45.027994421810213</v>
      </c>
      <c r="H72" s="13">
        <f t="shared" si="10"/>
        <v>95.343274859020326</v>
      </c>
      <c r="I72" s="15">
        <v>1809048</v>
      </c>
      <c r="J72" s="15">
        <v>13381443100</v>
      </c>
    </row>
    <row r="73" spans="1:13" ht="30" x14ac:dyDescent="0.25">
      <c r="A73" s="10">
        <v>5</v>
      </c>
      <c r="B73" s="27" t="s">
        <v>61</v>
      </c>
      <c r="C73" s="12">
        <v>1719864</v>
      </c>
      <c r="D73" s="12">
        <v>9321397304</v>
      </c>
      <c r="E73" s="12">
        <v>1634225</v>
      </c>
      <c r="F73" s="12">
        <v>8639925600</v>
      </c>
      <c r="G73" s="13">
        <f t="shared" si="10"/>
        <v>95.020594651670137</v>
      </c>
      <c r="H73" s="13">
        <f t="shared" si="10"/>
        <v>92.689167924345767</v>
      </c>
      <c r="I73" s="12">
        <v>3267335</v>
      </c>
      <c r="J73" s="12">
        <v>15139162200</v>
      </c>
    </row>
    <row r="74" spans="1:13" x14ac:dyDescent="0.25">
      <c r="A74" s="10"/>
      <c r="B74" s="28" t="s">
        <v>62</v>
      </c>
      <c r="C74" s="12">
        <v>8262560</v>
      </c>
      <c r="D74" s="12">
        <v>11734412426</v>
      </c>
      <c r="E74" s="12">
        <v>4561100</v>
      </c>
      <c r="F74" s="12">
        <v>10226309500</v>
      </c>
      <c r="G74" s="13">
        <f t="shared" si="10"/>
        <v>55.202019713018721</v>
      </c>
      <c r="H74" s="13">
        <f t="shared" si="10"/>
        <v>87.148032033896399</v>
      </c>
      <c r="I74" s="12">
        <v>9620533</v>
      </c>
      <c r="J74" s="12">
        <v>18315725400</v>
      </c>
      <c r="L74" s="34"/>
      <c r="M74" s="34">
        <f>J74-F74</f>
        <v>8089415900</v>
      </c>
    </row>
    <row r="75" spans="1:13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3" x14ac:dyDescent="0.25">
      <c r="A76" s="41" t="s">
        <v>64</v>
      </c>
      <c r="B76" s="41"/>
      <c r="C76" s="41"/>
      <c r="D76" s="41"/>
      <c r="E76" s="41"/>
      <c r="F76" s="41"/>
      <c r="G76" s="41"/>
      <c r="H76" s="41"/>
      <c r="I76" s="41"/>
      <c r="J76" s="41"/>
    </row>
    <row r="77" spans="1:13" ht="33" customHeight="1" x14ac:dyDescent="0.25">
      <c r="A77" s="42" t="s">
        <v>6</v>
      </c>
      <c r="B77" s="43" t="s">
        <v>7</v>
      </c>
      <c r="C77" s="43" t="s">
        <v>8</v>
      </c>
      <c r="D77" s="43"/>
      <c r="E77" s="43" t="s">
        <v>9</v>
      </c>
      <c r="F77" s="43"/>
      <c r="G77" s="43" t="s">
        <v>10</v>
      </c>
      <c r="H77" s="43"/>
      <c r="I77" s="43" t="s">
        <v>11</v>
      </c>
      <c r="J77" s="43"/>
    </row>
    <row r="78" spans="1:13" x14ac:dyDescent="0.25">
      <c r="A78" s="42"/>
      <c r="B78" s="43"/>
      <c r="C78" s="4" t="s">
        <v>12</v>
      </c>
      <c r="D78" s="4" t="s">
        <v>13</v>
      </c>
      <c r="E78" s="4" t="s">
        <v>12</v>
      </c>
      <c r="F78" s="4" t="s">
        <v>13</v>
      </c>
      <c r="G78" s="4" t="s">
        <v>12</v>
      </c>
      <c r="H78" s="4" t="s">
        <v>13</v>
      </c>
      <c r="I78" s="4" t="s">
        <v>12</v>
      </c>
      <c r="J78" s="5" t="s">
        <v>13</v>
      </c>
    </row>
    <row r="79" spans="1:13" x14ac:dyDescent="0.25">
      <c r="A79" s="6">
        <v>1</v>
      </c>
      <c r="B79" s="7" t="s">
        <v>14</v>
      </c>
      <c r="C79" s="39"/>
      <c r="D79" s="39"/>
      <c r="E79" s="39"/>
      <c r="F79" s="39"/>
      <c r="G79" s="39"/>
      <c r="H79" s="39"/>
      <c r="I79" s="39"/>
      <c r="J79" s="39"/>
    </row>
    <row r="80" spans="1:13" x14ac:dyDescent="0.25">
      <c r="A80" s="10" t="s">
        <v>15</v>
      </c>
      <c r="B80" s="11" t="s">
        <v>16</v>
      </c>
      <c r="C80" s="12">
        <v>1512844</v>
      </c>
      <c r="D80" s="12">
        <v>371615586</v>
      </c>
      <c r="E80" s="12">
        <v>1957783</v>
      </c>
      <c r="F80" s="12">
        <v>337213500</v>
      </c>
      <c r="G80" s="13">
        <f>E80/C80*100</f>
        <v>129.41076541930298</v>
      </c>
      <c r="H80" s="13">
        <f>F80/D80*100</f>
        <v>90.742561050709</v>
      </c>
      <c r="I80" s="12">
        <v>3356389</v>
      </c>
      <c r="J80" s="12">
        <v>689141900</v>
      </c>
    </row>
    <row r="81" spans="1:10" x14ac:dyDescent="0.25">
      <c r="A81" s="4" t="s">
        <v>17</v>
      </c>
      <c r="B81" s="14" t="s">
        <v>18</v>
      </c>
      <c r="C81" s="15">
        <v>1268403</v>
      </c>
      <c r="D81" s="15">
        <v>296235693</v>
      </c>
      <c r="E81" s="15">
        <v>1929672</v>
      </c>
      <c r="F81" s="15">
        <v>217383900</v>
      </c>
      <c r="G81" s="16">
        <f t="shared" ref="G81:H101" si="11">E81/C81*100</f>
        <v>152.13398265377802</v>
      </c>
      <c r="H81" s="16">
        <f t="shared" si="11"/>
        <v>73.382075535374454</v>
      </c>
      <c r="I81" s="15">
        <v>3304428</v>
      </c>
      <c r="J81" s="15">
        <v>493059900</v>
      </c>
    </row>
    <row r="82" spans="1:10" x14ac:dyDescent="0.25">
      <c r="A82" s="4" t="s">
        <v>19</v>
      </c>
      <c r="B82" s="14" t="s">
        <v>20</v>
      </c>
      <c r="C82" s="15">
        <v>111467</v>
      </c>
      <c r="D82" s="15">
        <v>20406644</v>
      </c>
      <c r="E82" s="15">
        <v>2626</v>
      </c>
      <c r="F82" s="15">
        <v>9104700</v>
      </c>
      <c r="G82" s="16">
        <f t="shared" si="11"/>
        <v>2.3558541990006008</v>
      </c>
      <c r="H82" s="16">
        <f t="shared" si="11"/>
        <v>44.616351419665087</v>
      </c>
      <c r="I82" s="15">
        <v>3187</v>
      </c>
      <c r="J82" s="15">
        <v>9303400</v>
      </c>
    </row>
    <row r="83" spans="1:10" x14ac:dyDescent="0.25">
      <c r="A83" s="4" t="s">
        <v>21</v>
      </c>
      <c r="B83" s="14" t="s">
        <v>22</v>
      </c>
      <c r="C83" s="15">
        <v>132974</v>
      </c>
      <c r="D83" s="15">
        <v>54973249</v>
      </c>
      <c r="E83" s="15">
        <v>25485</v>
      </c>
      <c r="F83" s="15">
        <v>110724900</v>
      </c>
      <c r="G83" s="16">
        <f t="shared" si="11"/>
        <v>19.16540075503482</v>
      </c>
      <c r="H83" s="16">
        <f t="shared" si="11"/>
        <v>201.41596506329833</v>
      </c>
      <c r="I83" s="15">
        <v>48774</v>
      </c>
      <c r="J83" s="15">
        <v>186778600</v>
      </c>
    </row>
    <row r="84" spans="1:10" ht="30" x14ac:dyDescent="0.25">
      <c r="A84" s="17"/>
      <c r="B84" s="18" t="s">
        <v>23</v>
      </c>
      <c r="C84" s="19">
        <v>1291</v>
      </c>
      <c r="D84" s="19">
        <v>219708</v>
      </c>
      <c r="E84" s="19">
        <v>10</v>
      </c>
      <c r="F84" s="19">
        <v>14800</v>
      </c>
      <c r="G84" s="16">
        <f t="shared" si="11"/>
        <v>0.77459333849728895</v>
      </c>
      <c r="H84" s="16">
        <f t="shared" si="11"/>
        <v>6.7362135197625932</v>
      </c>
      <c r="I84" s="19">
        <v>20</v>
      </c>
      <c r="J84" s="19">
        <v>39400</v>
      </c>
    </row>
    <row r="85" spans="1:10" ht="30" x14ac:dyDescent="0.25">
      <c r="A85" s="17"/>
      <c r="B85" s="18" t="s">
        <v>24</v>
      </c>
      <c r="C85" s="19">
        <v>48994</v>
      </c>
      <c r="D85" s="19">
        <v>9917869</v>
      </c>
      <c r="E85" s="19">
        <v>336807</v>
      </c>
      <c r="F85" s="19">
        <v>72079800</v>
      </c>
      <c r="G85" s="16">
        <f t="shared" si="11"/>
        <v>687.44540147773193</v>
      </c>
      <c r="H85" s="16">
        <f t="shared" si="11"/>
        <v>726.7670101309061</v>
      </c>
      <c r="I85" s="19">
        <v>730743</v>
      </c>
      <c r="J85" s="19">
        <v>190820900</v>
      </c>
    </row>
    <row r="86" spans="1:10" x14ac:dyDescent="0.25">
      <c r="A86" s="10" t="s">
        <v>25</v>
      </c>
      <c r="B86" s="20" t="s">
        <v>26</v>
      </c>
      <c r="C86" s="12">
        <v>799951</v>
      </c>
      <c r="D86" s="12">
        <v>1446483050</v>
      </c>
      <c r="E86" s="12">
        <v>437847</v>
      </c>
      <c r="F86" s="12">
        <v>1626069100</v>
      </c>
      <c r="G86" s="13">
        <f t="shared" si="11"/>
        <v>54.734227471432625</v>
      </c>
      <c r="H86" s="13">
        <f t="shared" si="11"/>
        <v>112.4153580645138</v>
      </c>
      <c r="I86" s="12">
        <v>819470</v>
      </c>
      <c r="J86" s="12">
        <v>1725566100</v>
      </c>
    </row>
    <row r="87" spans="1:10" ht="30" x14ac:dyDescent="0.25">
      <c r="A87" s="4" t="s">
        <v>27</v>
      </c>
      <c r="B87" s="14" t="s">
        <v>28</v>
      </c>
      <c r="C87" s="15">
        <v>449719</v>
      </c>
      <c r="D87" s="15">
        <v>292967334</v>
      </c>
      <c r="E87" s="15">
        <v>286209</v>
      </c>
      <c r="F87" s="15">
        <v>417437100</v>
      </c>
      <c r="G87" s="16">
        <f t="shared" si="11"/>
        <v>63.641740731434517</v>
      </c>
      <c r="H87" s="16">
        <f t="shared" si="11"/>
        <v>142.48588547418055</v>
      </c>
      <c r="I87" s="15">
        <v>651243</v>
      </c>
      <c r="J87" s="15">
        <v>716549600</v>
      </c>
    </row>
    <row r="88" spans="1:10" x14ac:dyDescent="0.25">
      <c r="A88" s="4" t="s">
        <v>29</v>
      </c>
      <c r="B88" s="21" t="s">
        <v>30</v>
      </c>
      <c r="C88" s="15">
        <v>154611</v>
      </c>
      <c r="D88" s="15">
        <v>587849016</v>
      </c>
      <c r="E88" s="15">
        <v>89366</v>
      </c>
      <c r="F88" s="15">
        <v>626502400</v>
      </c>
      <c r="G88" s="16">
        <f t="shared" si="11"/>
        <v>57.800544592558097</v>
      </c>
      <c r="H88" s="16">
        <f t="shared" si="11"/>
        <v>106.57539316183869</v>
      </c>
      <c r="I88" s="15">
        <v>121960</v>
      </c>
      <c r="J88" s="15">
        <v>596286700</v>
      </c>
    </row>
    <row r="89" spans="1:10" x14ac:dyDescent="0.25">
      <c r="A89" s="4" t="s">
        <v>31</v>
      </c>
      <c r="B89" s="21" t="s">
        <v>32</v>
      </c>
      <c r="C89" s="15">
        <v>126831</v>
      </c>
      <c r="D89" s="15">
        <v>422111576</v>
      </c>
      <c r="E89" s="15">
        <v>62233</v>
      </c>
      <c r="F89" s="15">
        <v>581641500</v>
      </c>
      <c r="G89" s="16">
        <f t="shared" si="11"/>
        <v>49.067656960837652</v>
      </c>
      <c r="H89" s="16">
        <f t="shared" si="11"/>
        <v>137.79330704732911</v>
      </c>
      <c r="I89" s="15">
        <v>46093</v>
      </c>
      <c r="J89" s="15">
        <v>411885100</v>
      </c>
    </row>
    <row r="90" spans="1:10" ht="30" x14ac:dyDescent="0.25">
      <c r="A90" s="4" t="s">
        <v>33</v>
      </c>
      <c r="B90" s="21" t="s">
        <v>34</v>
      </c>
      <c r="C90" s="15">
        <v>68790</v>
      </c>
      <c r="D90" s="15">
        <v>143555124</v>
      </c>
      <c r="E90" s="15">
        <v>39</v>
      </c>
      <c r="F90" s="15">
        <v>488100</v>
      </c>
      <c r="G90" s="16">
        <f t="shared" si="11"/>
        <v>5.6694286960313998E-2</v>
      </c>
      <c r="H90" s="16">
        <f t="shared" si="11"/>
        <v>0.34000876206968411</v>
      </c>
      <c r="I90" s="15">
        <v>174</v>
      </c>
      <c r="J90" s="15">
        <v>844700</v>
      </c>
    </row>
    <row r="91" spans="1:10" ht="30" x14ac:dyDescent="0.25">
      <c r="A91" s="17"/>
      <c r="B91" s="22" t="s">
        <v>35</v>
      </c>
      <c r="C91" s="19">
        <v>1836</v>
      </c>
      <c r="D91" s="19">
        <v>1683723</v>
      </c>
      <c r="E91" s="19">
        <v>0</v>
      </c>
      <c r="F91" s="19">
        <v>0</v>
      </c>
      <c r="G91" s="16">
        <f t="shared" si="11"/>
        <v>0</v>
      </c>
      <c r="H91" s="16">
        <f t="shared" si="11"/>
        <v>0</v>
      </c>
      <c r="I91" s="19">
        <v>0</v>
      </c>
      <c r="J91" s="19">
        <v>0</v>
      </c>
    </row>
    <row r="92" spans="1:10" x14ac:dyDescent="0.25">
      <c r="A92" s="4" t="s">
        <v>36</v>
      </c>
      <c r="B92" s="14" t="s">
        <v>37</v>
      </c>
      <c r="C92" s="15">
        <v>26109</v>
      </c>
      <c r="D92" s="15">
        <v>63889014</v>
      </c>
      <c r="E92" s="15">
        <v>852</v>
      </c>
      <c r="F92" s="15">
        <v>15266200</v>
      </c>
      <c r="G92" s="16">
        <f t="shared" si="11"/>
        <v>3.2632425600367694</v>
      </c>
      <c r="H92" s="16">
        <f t="shared" si="11"/>
        <v>23.894874946731843</v>
      </c>
      <c r="I92" s="15">
        <v>193</v>
      </c>
      <c r="J92" s="15">
        <v>8534600</v>
      </c>
    </row>
    <row r="93" spans="1:10" x14ac:dyDescent="0.25">
      <c r="A93" s="4" t="s">
        <v>38</v>
      </c>
      <c r="B93" s="14" t="s">
        <v>39</v>
      </c>
      <c r="C93" s="15">
        <v>58475</v>
      </c>
      <c r="D93" s="15">
        <v>12778940</v>
      </c>
      <c r="E93" s="15">
        <v>4748</v>
      </c>
      <c r="F93" s="15">
        <v>2109500</v>
      </c>
      <c r="G93" s="16">
        <f t="shared" si="11"/>
        <v>8.1197092774690027</v>
      </c>
      <c r="H93" s="16">
        <f t="shared" si="11"/>
        <v>16.507628958270402</v>
      </c>
      <c r="I93" s="15">
        <v>16128</v>
      </c>
      <c r="J93" s="15">
        <v>6041000</v>
      </c>
    </row>
    <row r="94" spans="1:10" x14ac:dyDescent="0.25">
      <c r="A94" s="4" t="s">
        <v>40</v>
      </c>
      <c r="B94" s="14" t="s">
        <v>41</v>
      </c>
      <c r="C94" s="15">
        <v>82082</v>
      </c>
      <c r="D94" s="15">
        <v>117995136</v>
      </c>
      <c r="E94" s="15">
        <v>103956</v>
      </c>
      <c r="F94" s="15">
        <v>75240700</v>
      </c>
      <c r="G94" s="16">
        <f t="shared" si="11"/>
        <v>126.64896079530226</v>
      </c>
      <c r="H94" s="16">
        <f t="shared" si="11"/>
        <v>63.765933538141773</v>
      </c>
      <c r="I94" s="15">
        <v>507404</v>
      </c>
      <c r="J94" s="15">
        <v>520200200</v>
      </c>
    </row>
    <row r="95" spans="1:10" x14ac:dyDescent="0.25">
      <c r="A95" s="4" t="s">
        <v>42</v>
      </c>
      <c r="B95" s="14" t="s">
        <v>43</v>
      </c>
      <c r="C95" s="15">
        <v>27560</v>
      </c>
      <c r="D95" s="15">
        <v>5479994</v>
      </c>
      <c r="E95" s="15">
        <v>3275</v>
      </c>
      <c r="F95" s="15">
        <v>1121500</v>
      </c>
      <c r="G95" s="16">
        <f t="shared" si="11"/>
        <v>11.883164005805515</v>
      </c>
      <c r="H95" s="16">
        <f t="shared" si="11"/>
        <v>20.46535087447176</v>
      </c>
      <c r="I95" s="15">
        <v>8728</v>
      </c>
      <c r="J95" s="15">
        <v>533000</v>
      </c>
    </row>
    <row r="96" spans="1:10" x14ac:dyDescent="0.25">
      <c r="A96" s="4" t="s">
        <v>44</v>
      </c>
      <c r="B96" s="14" t="s">
        <v>45</v>
      </c>
      <c r="C96" s="15">
        <v>26700</v>
      </c>
      <c r="D96" s="15">
        <v>7614741</v>
      </c>
      <c r="E96" s="15">
        <v>2</v>
      </c>
      <c r="F96" s="15">
        <v>225000</v>
      </c>
      <c r="G96" s="16">
        <f t="shared" si="11"/>
        <v>7.4906367041198503E-3</v>
      </c>
      <c r="H96" s="16">
        <f t="shared" si="11"/>
        <v>2.9547951795077467</v>
      </c>
      <c r="I96" s="15">
        <v>17</v>
      </c>
      <c r="J96" s="15">
        <v>1391200</v>
      </c>
    </row>
    <row r="97" spans="1:13" x14ac:dyDescent="0.25">
      <c r="A97" s="4" t="s">
        <v>46</v>
      </c>
      <c r="B97" s="14" t="s">
        <v>47</v>
      </c>
      <c r="C97" s="15">
        <v>152193</v>
      </c>
      <c r="D97" s="15">
        <v>39418097</v>
      </c>
      <c r="E97" s="15">
        <v>619560</v>
      </c>
      <c r="F97" s="15">
        <v>27948400</v>
      </c>
      <c r="G97" s="16">
        <f t="shared" si="11"/>
        <v>407.08836805897778</v>
      </c>
      <c r="H97" s="16">
        <f t="shared" si="11"/>
        <v>70.902458837624764</v>
      </c>
      <c r="I97" s="15">
        <v>1097617</v>
      </c>
      <c r="J97" s="15">
        <v>87339500</v>
      </c>
    </row>
    <row r="98" spans="1:13" ht="30" x14ac:dyDescent="0.25">
      <c r="A98" s="17"/>
      <c r="B98" s="24" t="s">
        <v>48</v>
      </c>
      <c r="C98" s="19">
        <v>5398</v>
      </c>
      <c r="D98" s="19">
        <v>797655</v>
      </c>
      <c r="E98" s="19">
        <v>0</v>
      </c>
      <c r="F98" s="19">
        <v>0</v>
      </c>
      <c r="G98" s="16">
        <f t="shared" si="11"/>
        <v>0</v>
      </c>
      <c r="H98" s="16">
        <f t="shared" si="11"/>
        <v>0</v>
      </c>
      <c r="I98" s="19">
        <v>0</v>
      </c>
      <c r="J98" s="19">
        <v>0</v>
      </c>
    </row>
    <row r="99" spans="1:13" ht="30" x14ac:dyDescent="0.25">
      <c r="A99" s="10">
        <v>2</v>
      </c>
      <c r="B99" s="11" t="s">
        <v>49</v>
      </c>
      <c r="C99" s="12">
        <v>2685914</v>
      </c>
      <c r="D99" s="12">
        <v>2065274558</v>
      </c>
      <c r="E99" s="12">
        <v>3128023</v>
      </c>
      <c r="F99" s="12">
        <v>2085193900</v>
      </c>
      <c r="G99" s="13">
        <f t="shared" si="11"/>
        <v>116.46028130461363</v>
      </c>
      <c r="H99" s="13">
        <f t="shared" si="11"/>
        <v>100.96448880962781</v>
      </c>
      <c r="I99" s="12">
        <v>5805946</v>
      </c>
      <c r="J99" s="12">
        <v>3038747500</v>
      </c>
    </row>
    <row r="100" spans="1:13" x14ac:dyDescent="0.25">
      <c r="A100" s="4">
        <v>3</v>
      </c>
      <c r="B100" s="25" t="s">
        <v>50</v>
      </c>
      <c r="C100" s="15">
        <v>404259</v>
      </c>
      <c r="D100" s="15">
        <v>141059483</v>
      </c>
      <c r="E100" s="15">
        <v>3086389</v>
      </c>
      <c r="F100" s="15">
        <v>222595800</v>
      </c>
      <c r="G100" s="16">
        <f t="shared" si="11"/>
        <v>763.46822210513551</v>
      </c>
      <c r="H100" s="16">
        <f t="shared" si="11"/>
        <v>157.80279018887373</v>
      </c>
      <c r="I100" s="15">
        <v>5347698</v>
      </c>
      <c r="J100" s="15">
        <v>407578100</v>
      </c>
    </row>
    <row r="101" spans="1:13" ht="30" x14ac:dyDescent="0.25">
      <c r="A101" s="17"/>
      <c r="B101" s="33" t="s">
        <v>51</v>
      </c>
      <c r="C101" s="19">
        <v>23950</v>
      </c>
      <c r="D101" s="19">
        <v>3976764</v>
      </c>
      <c r="E101" s="19">
        <v>653999</v>
      </c>
      <c r="F101" s="19">
        <v>28898900</v>
      </c>
      <c r="G101" s="16">
        <f t="shared" si="11"/>
        <v>2730.684759916493</v>
      </c>
      <c r="H101" s="16">
        <f t="shared" si="11"/>
        <v>726.69386465980881</v>
      </c>
      <c r="I101" s="19">
        <v>1256706</v>
      </c>
      <c r="J101" s="19">
        <v>34291100</v>
      </c>
    </row>
    <row r="102" spans="1:13" x14ac:dyDescent="0.25">
      <c r="A102" s="6">
        <v>4</v>
      </c>
      <c r="B102" s="7" t="s">
        <v>52</v>
      </c>
      <c r="C102" s="39"/>
      <c r="D102" s="39"/>
      <c r="E102" s="39"/>
      <c r="F102" s="39"/>
      <c r="G102" s="39"/>
      <c r="H102" s="39"/>
      <c r="I102" s="39"/>
      <c r="J102" s="39"/>
    </row>
    <row r="103" spans="1:13" x14ac:dyDescent="0.25">
      <c r="A103" s="4" t="s">
        <v>53</v>
      </c>
      <c r="B103" s="21" t="s">
        <v>54</v>
      </c>
      <c r="C103" s="15">
        <v>3207</v>
      </c>
      <c r="D103" s="15">
        <v>16035300</v>
      </c>
      <c r="E103" s="15">
        <v>17045</v>
      </c>
      <c r="F103" s="15">
        <v>37306800</v>
      </c>
      <c r="G103" s="13">
        <f t="shared" ref="G103:H109" si="12">E103/C103*100</f>
        <v>531.49360773308388</v>
      </c>
      <c r="H103" s="13">
        <f t="shared" si="12"/>
        <v>232.65420665656396</v>
      </c>
      <c r="I103" s="15">
        <v>11516</v>
      </c>
      <c r="J103" s="15">
        <v>7386600</v>
      </c>
    </row>
    <row r="104" spans="1:13" x14ac:dyDescent="0.25">
      <c r="A104" s="4" t="s">
        <v>55</v>
      </c>
      <c r="B104" s="21" t="s">
        <v>39</v>
      </c>
      <c r="C104" s="15">
        <v>17309</v>
      </c>
      <c r="D104" s="15">
        <v>25053386</v>
      </c>
      <c r="E104" s="15">
        <v>3320</v>
      </c>
      <c r="F104" s="15">
        <v>7070600</v>
      </c>
      <c r="G104" s="13">
        <f t="shared" si="12"/>
        <v>19.180773008261596</v>
      </c>
      <c r="H104" s="13">
        <f t="shared" si="12"/>
        <v>28.222133327606898</v>
      </c>
      <c r="I104" s="15">
        <v>5758</v>
      </c>
      <c r="J104" s="15">
        <v>11714500</v>
      </c>
    </row>
    <row r="105" spans="1:13" x14ac:dyDescent="0.25">
      <c r="A105" s="4" t="s">
        <v>56</v>
      </c>
      <c r="B105" s="21" t="s">
        <v>57</v>
      </c>
      <c r="C105" s="15">
        <v>214057</v>
      </c>
      <c r="D105" s="15">
        <v>648191768</v>
      </c>
      <c r="E105" s="15">
        <v>67675</v>
      </c>
      <c r="F105" s="15">
        <v>421945600</v>
      </c>
      <c r="G105" s="13">
        <f t="shared" si="12"/>
        <v>31.615410848512308</v>
      </c>
      <c r="H105" s="13">
        <f t="shared" si="12"/>
        <v>65.095797390626529</v>
      </c>
      <c r="I105" s="15">
        <v>402042</v>
      </c>
      <c r="J105" s="15">
        <v>1694120600</v>
      </c>
    </row>
    <row r="106" spans="1:13" x14ac:dyDescent="0.25">
      <c r="A106" s="4" t="s">
        <v>58</v>
      </c>
      <c r="B106" s="21" t="s">
        <v>59</v>
      </c>
      <c r="C106" s="15">
        <v>184884</v>
      </c>
      <c r="D106" s="15">
        <v>282741045</v>
      </c>
      <c r="E106" s="15">
        <v>375072</v>
      </c>
      <c r="F106" s="15">
        <v>220926100</v>
      </c>
      <c r="G106" s="13">
        <f t="shared" si="12"/>
        <v>202.86882585837606</v>
      </c>
      <c r="H106" s="13">
        <f t="shared" si="12"/>
        <v>78.137258069481916</v>
      </c>
      <c r="I106" s="15">
        <v>1637309</v>
      </c>
      <c r="J106" s="15">
        <v>481280200</v>
      </c>
    </row>
    <row r="107" spans="1:13" x14ac:dyDescent="0.25">
      <c r="A107" s="4" t="s">
        <v>60</v>
      </c>
      <c r="B107" s="21" t="s">
        <v>47</v>
      </c>
      <c r="C107" s="15">
        <v>1815458</v>
      </c>
      <c r="D107" s="15">
        <v>10251858472</v>
      </c>
      <c r="E107" s="15">
        <v>28101182</v>
      </c>
      <c r="F107" s="15">
        <v>8464490300</v>
      </c>
      <c r="G107" s="13">
        <f t="shared" si="12"/>
        <v>1547.8838948628941</v>
      </c>
      <c r="H107" s="13">
        <f t="shared" si="12"/>
        <v>82.565422875455397</v>
      </c>
      <c r="I107" s="15">
        <v>23916428</v>
      </c>
      <c r="J107" s="15">
        <v>7051238800</v>
      </c>
    </row>
    <row r="108" spans="1:13" ht="30" x14ac:dyDescent="0.25">
      <c r="A108" s="10">
        <v>5</v>
      </c>
      <c r="B108" s="27" t="s">
        <v>61</v>
      </c>
      <c r="C108" s="12">
        <v>2234915</v>
      </c>
      <c r="D108" s="12">
        <v>11223879971</v>
      </c>
      <c r="E108" s="12">
        <v>28564294</v>
      </c>
      <c r="F108" s="12">
        <v>9151739400</v>
      </c>
      <c r="G108" s="13">
        <f t="shared" si="12"/>
        <v>1278.0930818398015</v>
      </c>
      <c r="H108" s="13">
        <f t="shared" si="12"/>
        <v>81.538108244618172</v>
      </c>
      <c r="I108" s="12">
        <v>25973053</v>
      </c>
      <c r="J108" s="12">
        <v>9245740700</v>
      </c>
    </row>
    <row r="109" spans="1:13" x14ac:dyDescent="0.25">
      <c r="A109" s="10"/>
      <c r="B109" s="28" t="s">
        <v>62</v>
      </c>
      <c r="C109" s="12">
        <v>4920829</v>
      </c>
      <c r="D109" s="12">
        <v>13289154529</v>
      </c>
      <c r="E109" s="12">
        <v>31692317</v>
      </c>
      <c r="F109" s="12">
        <v>11236933300</v>
      </c>
      <c r="G109" s="13">
        <f t="shared" si="12"/>
        <v>644.04426571213924</v>
      </c>
      <c r="H109" s="13">
        <f t="shared" si="12"/>
        <v>84.557172357943614</v>
      </c>
      <c r="I109" s="12">
        <v>31778999</v>
      </c>
      <c r="J109" s="12">
        <v>12284488200</v>
      </c>
      <c r="L109" s="34"/>
      <c r="M109" s="34">
        <f>J109-F109</f>
        <v>1047554900</v>
      </c>
    </row>
    <row r="110" spans="1: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3" x14ac:dyDescent="0.25">
      <c r="A111" s="41" t="s">
        <v>65</v>
      </c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1:13" ht="28.5" customHeight="1" x14ac:dyDescent="0.25">
      <c r="A112" s="42" t="s">
        <v>6</v>
      </c>
      <c r="B112" s="43" t="s">
        <v>7</v>
      </c>
      <c r="C112" s="43" t="s">
        <v>8</v>
      </c>
      <c r="D112" s="43"/>
      <c r="E112" s="43" t="s">
        <v>9</v>
      </c>
      <c r="F112" s="43"/>
      <c r="G112" s="43" t="s">
        <v>10</v>
      </c>
      <c r="H112" s="43"/>
      <c r="I112" s="43" t="s">
        <v>11</v>
      </c>
      <c r="J112" s="43"/>
    </row>
    <row r="113" spans="1:10" x14ac:dyDescent="0.25">
      <c r="A113" s="42"/>
      <c r="B113" s="43"/>
      <c r="C113" s="4" t="s">
        <v>12</v>
      </c>
      <c r="D113" s="4" t="s">
        <v>13</v>
      </c>
      <c r="E113" s="4" t="s">
        <v>12</v>
      </c>
      <c r="F113" s="4" t="s">
        <v>13</v>
      </c>
      <c r="G113" s="4" t="s">
        <v>12</v>
      </c>
      <c r="H113" s="4" t="s">
        <v>13</v>
      </c>
      <c r="I113" s="4" t="s">
        <v>12</v>
      </c>
      <c r="J113" s="5" t="s">
        <v>13</v>
      </c>
    </row>
    <row r="114" spans="1:10" x14ac:dyDescent="0.25">
      <c r="A114" s="6">
        <v>1</v>
      </c>
      <c r="B114" s="7" t="s">
        <v>14</v>
      </c>
      <c r="C114" s="39"/>
      <c r="D114" s="39"/>
      <c r="E114" s="39"/>
      <c r="F114" s="39"/>
      <c r="G114" s="39"/>
      <c r="H114" s="39"/>
      <c r="I114" s="39"/>
      <c r="J114" s="39"/>
    </row>
    <row r="115" spans="1:10" x14ac:dyDescent="0.25">
      <c r="A115" s="10" t="s">
        <v>15</v>
      </c>
      <c r="B115" s="11" t="s">
        <v>16</v>
      </c>
      <c r="C115" s="12">
        <v>662535</v>
      </c>
      <c r="D115" s="12">
        <v>58136817</v>
      </c>
      <c r="E115" s="12">
        <v>499878</v>
      </c>
      <c r="F115" s="12">
        <v>46829100</v>
      </c>
      <c r="G115" s="13">
        <f t="shared" ref="G115:H136" si="13">E115/C115*100</f>
        <v>75.449297018270727</v>
      </c>
      <c r="H115" s="13">
        <f t="shared" si="13"/>
        <v>80.549817510649063</v>
      </c>
      <c r="I115" s="12">
        <v>777099</v>
      </c>
      <c r="J115" s="12">
        <v>74974900</v>
      </c>
    </row>
    <row r="116" spans="1:10" x14ac:dyDescent="0.25">
      <c r="A116" s="4" t="s">
        <v>17</v>
      </c>
      <c r="B116" s="14" t="s">
        <v>18</v>
      </c>
      <c r="C116" s="15">
        <v>633795</v>
      </c>
      <c r="D116" s="15">
        <v>54488429</v>
      </c>
      <c r="E116" s="15">
        <v>499265</v>
      </c>
      <c r="F116" s="15">
        <v>46771200</v>
      </c>
      <c r="G116" s="13">
        <f t="shared" si="13"/>
        <v>78.773893766912011</v>
      </c>
      <c r="H116" s="13">
        <f t="shared" si="13"/>
        <v>85.836939802393644</v>
      </c>
      <c r="I116" s="15">
        <v>776853</v>
      </c>
      <c r="J116" s="15">
        <v>74795200</v>
      </c>
    </row>
    <row r="117" spans="1:10" x14ac:dyDescent="0.25">
      <c r="A117" s="4" t="s">
        <v>19</v>
      </c>
      <c r="B117" s="14" t="s">
        <v>20</v>
      </c>
      <c r="C117" s="15">
        <v>16367</v>
      </c>
      <c r="D117" s="15">
        <v>2131065</v>
      </c>
      <c r="E117" s="15">
        <v>613</v>
      </c>
      <c r="F117" s="15">
        <v>57900</v>
      </c>
      <c r="G117" s="13">
        <f t="shared" si="13"/>
        <v>3.7453412354127207</v>
      </c>
      <c r="H117" s="13">
        <f t="shared" si="13"/>
        <v>2.716951383463198</v>
      </c>
      <c r="I117" s="15">
        <v>246</v>
      </c>
      <c r="J117" s="15">
        <v>179700</v>
      </c>
    </row>
    <row r="118" spans="1:10" x14ac:dyDescent="0.25">
      <c r="A118" s="4" t="s">
        <v>21</v>
      </c>
      <c r="B118" s="14" t="s">
        <v>22</v>
      </c>
      <c r="C118" s="15">
        <v>12373</v>
      </c>
      <c r="D118" s="15">
        <v>1517323</v>
      </c>
      <c r="E118" s="15">
        <v>0</v>
      </c>
      <c r="F118" s="15">
        <v>0</v>
      </c>
      <c r="G118" s="13">
        <f t="shared" si="13"/>
        <v>0</v>
      </c>
      <c r="H118" s="13">
        <f t="shared" si="13"/>
        <v>0</v>
      </c>
      <c r="I118" s="15">
        <v>0</v>
      </c>
      <c r="J118" s="15">
        <v>0</v>
      </c>
    </row>
    <row r="119" spans="1:10" ht="30" x14ac:dyDescent="0.25">
      <c r="A119" s="17"/>
      <c r="B119" s="18" t="s">
        <v>23</v>
      </c>
      <c r="C119" s="19">
        <v>297</v>
      </c>
      <c r="D119" s="19">
        <v>26941</v>
      </c>
      <c r="E119" s="19">
        <v>0</v>
      </c>
      <c r="F119" s="19">
        <v>0</v>
      </c>
      <c r="G119" s="13">
        <f t="shared" si="13"/>
        <v>0</v>
      </c>
      <c r="H119" s="13">
        <f t="shared" si="13"/>
        <v>0</v>
      </c>
      <c r="I119" s="19">
        <v>0</v>
      </c>
      <c r="J119" s="19">
        <v>0</v>
      </c>
    </row>
    <row r="120" spans="1:10" ht="30" x14ac:dyDescent="0.25">
      <c r="A120" s="17"/>
      <c r="B120" s="18" t="s">
        <v>24</v>
      </c>
      <c r="C120" s="19">
        <v>48077</v>
      </c>
      <c r="D120" s="19">
        <v>4946576</v>
      </c>
      <c r="E120" s="19">
        <v>375259</v>
      </c>
      <c r="F120" s="19">
        <v>30787900</v>
      </c>
      <c r="G120" s="13">
        <f t="shared" si="13"/>
        <v>780.53747114004614</v>
      </c>
      <c r="H120" s="13">
        <f t="shared" si="13"/>
        <v>622.40830829244317</v>
      </c>
      <c r="I120" s="19">
        <v>558596</v>
      </c>
      <c r="J120" s="19">
        <v>46625400</v>
      </c>
    </row>
    <row r="121" spans="1:10" x14ac:dyDescent="0.25">
      <c r="A121" s="10" t="s">
        <v>25</v>
      </c>
      <c r="B121" s="20" t="s">
        <v>26</v>
      </c>
      <c r="C121" s="12">
        <v>56698</v>
      </c>
      <c r="D121" s="12">
        <v>18381962</v>
      </c>
      <c r="E121" s="12">
        <v>11309</v>
      </c>
      <c r="F121" s="12">
        <v>7320100</v>
      </c>
      <c r="G121" s="13">
        <f t="shared" si="13"/>
        <v>19.946029842322481</v>
      </c>
      <c r="H121" s="13">
        <f t="shared" si="13"/>
        <v>39.822190906498442</v>
      </c>
      <c r="I121" s="12">
        <v>81379</v>
      </c>
      <c r="J121" s="12">
        <v>17680200</v>
      </c>
    </row>
    <row r="122" spans="1:10" ht="30" x14ac:dyDescent="0.25">
      <c r="A122" s="4" t="s">
        <v>27</v>
      </c>
      <c r="B122" s="14" t="s">
        <v>28</v>
      </c>
      <c r="C122" s="15">
        <v>26240</v>
      </c>
      <c r="D122" s="15">
        <v>6653855</v>
      </c>
      <c r="E122" s="15">
        <v>10958</v>
      </c>
      <c r="F122" s="15">
        <v>5049200</v>
      </c>
      <c r="G122" s="13">
        <f t="shared" si="13"/>
        <v>41.760670731707314</v>
      </c>
      <c r="H122" s="13">
        <f t="shared" si="13"/>
        <v>75.883829749821714</v>
      </c>
      <c r="I122" s="15">
        <v>80047</v>
      </c>
      <c r="J122" s="15">
        <v>13978200</v>
      </c>
    </row>
    <row r="123" spans="1:10" x14ac:dyDescent="0.25">
      <c r="A123" s="4" t="s">
        <v>29</v>
      </c>
      <c r="B123" s="21" t="s">
        <v>30</v>
      </c>
      <c r="C123" s="15">
        <v>14768</v>
      </c>
      <c r="D123" s="15">
        <v>5553552</v>
      </c>
      <c r="E123" s="15">
        <v>59</v>
      </c>
      <c r="F123" s="15">
        <v>961600</v>
      </c>
      <c r="G123" s="13">
        <f t="shared" si="13"/>
        <v>0.39951245937161434</v>
      </c>
      <c r="H123" s="13">
        <f t="shared" si="13"/>
        <v>17.31504449764763</v>
      </c>
      <c r="I123" s="15">
        <v>157</v>
      </c>
      <c r="J123" s="15">
        <v>1471300</v>
      </c>
    </row>
    <row r="124" spans="1:10" x14ac:dyDescent="0.25">
      <c r="A124" s="4" t="s">
        <v>31</v>
      </c>
      <c r="B124" s="21" t="s">
        <v>32</v>
      </c>
      <c r="C124" s="15">
        <v>8188</v>
      </c>
      <c r="D124" s="15">
        <v>3539053</v>
      </c>
      <c r="E124" s="15">
        <v>4</v>
      </c>
      <c r="F124" s="15">
        <v>1205000</v>
      </c>
      <c r="G124" s="13">
        <f t="shared" si="13"/>
        <v>4.8851978505129456E-2</v>
      </c>
      <c r="H124" s="13">
        <f t="shared" si="13"/>
        <v>34.048656519130965</v>
      </c>
      <c r="I124" s="15">
        <v>11</v>
      </c>
      <c r="J124" s="15">
        <v>1921300</v>
      </c>
    </row>
    <row r="125" spans="1:10" ht="30" x14ac:dyDescent="0.25">
      <c r="A125" s="4" t="s">
        <v>33</v>
      </c>
      <c r="B125" s="21" t="s">
        <v>34</v>
      </c>
      <c r="C125" s="15">
        <v>7502</v>
      </c>
      <c r="D125" s="15">
        <v>2635502</v>
      </c>
      <c r="E125" s="15">
        <v>288</v>
      </c>
      <c r="F125" s="15">
        <v>104300</v>
      </c>
      <c r="G125" s="13">
        <f t="shared" si="13"/>
        <v>3.8389762729938681</v>
      </c>
      <c r="H125" s="13">
        <f t="shared" si="13"/>
        <v>3.9575003168276863</v>
      </c>
      <c r="I125" s="15">
        <v>1164</v>
      </c>
      <c r="J125" s="15">
        <v>309400</v>
      </c>
    </row>
    <row r="126" spans="1:10" ht="30" x14ac:dyDescent="0.25">
      <c r="A126" s="17"/>
      <c r="B126" s="22" t="s">
        <v>35</v>
      </c>
      <c r="C126" s="19">
        <v>215</v>
      </c>
      <c r="D126" s="19">
        <v>36775</v>
      </c>
      <c r="E126" s="19">
        <v>0</v>
      </c>
      <c r="F126" s="19">
        <v>0</v>
      </c>
      <c r="G126" s="13">
        <f t="shared" si="13"/>
        <v>0</v>
      </c>
      <c r="H126" s="13">
        <f t="shared" si="13"/>
        <v>0</v>
      </c>
      <c r="I126" s="19">
        <v>25755</v>
      </c>
      <c r="J126" s="19">
        <v>2957300</v>
      </c>
    </row>
    <row r="127" spans="1:10" x14ac:dyDescent="0.25">
      <c r="A127" s="4" t="s">
        <v>36</v>
      </c>
      <c r="B127" s="14" t="s">
        <v>37</v>
      </c>
      <c r="C127" s="15">
        <v>1785</v>
      </c>
      <c r="D127" s="15">
        <v>279015</v>
      </c>
      <c r="E127" s="15">
        <v>0</v>
      </c>
      <c r="F127" s="15">
        <v>0</v>
      </c>
      <c r="G127" s="13">
        <f t="shared" si="13"/>
        <v>0</v>
      </c>
      <c r="H127" s="13">
        <f t="shared" si="13"/>
        <v>0</v>
      </c>
      <c r="I127" s="15">
        <v>0</v>
      </c>
      <c r="J127" s="15">
        <v>0</v>
      </c>
    </row>
    <row r="128" spans="1:10" x14ac:dyDescent="0.25">
      <c r="A128" s="4" t="s">
        <v>38</v>
      </c>
      <c r="B128" s="14" t="s">
        <v>39</v>
      </c>
      <c r="C128" s="15">
        <v>7297</v>
      </c>
      <c r="D128" s="15">
        <v>1513846</v>
      </c>
      <c r="E128" s="15">
        <v>382</v>
      </c>
      <c r="F128" s="15">
        <v>47400</v>
      </c>
      <c r="G128" s="13">
        <f t="shared" si="13"/>
        <v>5.2350280937371521</v>
      </c>
      <c r="H128" s="13">
        <f t="shared" si="13"/>
        <v>3.1310978791766133</v>
      </c>
      <c r="I128" s="15">
        <v>2435</v>
      </c>
      <c r="J128" s="15">
        <v>539900</v>
      </c>
    </row>
    <row r="129" spans="1:13" x14ac:dyDescent="0.25">
      <c r="A129" s="4" t="s">
        <v>40</v>
      </c>
      <c r="B129" s="14" t="s">
        <v>41</v>
      </c>
      <c r="C129" s="15">
        <v>7240</v>
      </c>
      <c r="D129" s="15">
        <v>5765733</v>
      </c>
      <c r="E129" s="15">
        <v>3273</v>
      </c>
      <c r="F129" s="15">
        <v>2960100</v>
      </c>
      <c r="G129" s="13">
        <f t="shared" si="13"/>
        <v>45.207182320441994</v>
      </c>
      <c r="H129" s="13">
        <f t="shared" si="13"/>
        <v>51.339526127900825</v>
      </c>
      <c r="I129" s="15">
        <v>21438</v>
      </c>
      <c r="J129" s="15">
        <v>15825300</v>
      </c>
    </row>
    <row r="130" spans="1:13" x14ac:dyDescent="0.25">
      <c r="A130" s="4" t="s">
        <v>42</v>
      </c>
      <c r="B130" s="14" t="s">
        <v>43</v>
      </c>
      <c r="C130" s="15">
        <v>5361</v>
      </c>
      <c r="D130" s="15">
        <v>801089</v>
      </c>
      <c r="E130" s="15">
        <v>0</v>
      </c>
      <c r="F130" s="15">
        <v>0</v>
      </c>
      <c r="G130" s="13">
        <f t="shared" si="13"/>
        <v>0</v>
      </c>
      <c r="H130" s="13">
        <f t="shared" si="13"/>
        <v>0</v>
      </c>
      <c r="I130" s="15">
        <v>0</v>
      </c>
      <c r="J130" s="15">
        <v>0</v>
      </c>
    </row>
    <row r="131" spans="1:13" x14ac:dyDescent="0.25">
      <c r="A131" s="4" t="s">
        <v>44</v>
      </c>
      <c r="B131" s="14" t="s">
        <v>45</v>
      </c>
      <c r="C131" s="15">
        <v>4951</v>
      </c>
      <c r="D131" s="15">
        <v>875028</v>
      </c>
      <c r="E131" s="15">
        <v>15</v>
      </c>
      <c r="F131" s="15">
        <v>4300</v>
      </c>
      <c r="G131" s="13">
        <f t="shared" si="13"/>
        <v>0.30296909715209047</v>
      </c>
      <c r="H131" s="13">
        <f t="shared" si="13"/>
        <v>0.49141284621749243</v>
      </c>
      <c r="I131" s="15">
        <v>1</v>
      </c>
      <c r="J131" s="15">
        <v>200</v>
      </c>
    </row>
    <row r="132" spans="1:13" x14ac:dyDescent="0.25">
      <c r="A132" s="4" t="s">
        <v>46</v>
      </c>
      <c r="B132" s="14" t="s">
        <v>47</v>
      </c>
      <c r="C132" s="15">
        <v>20462</v>
      </c>
      <c r="D132" s="15">
        <v>3168250</v>
      </c>
      <c r="E132" s="15">
        <v>22080</v>
      </c>
      <c r="F132" s="15">
        <v>4689200</v>
      </c>
      <c r="G132" s="13">
        <f t="shared" si="13"/>
        <v>107.90734043593002</v>
      </c>
      <c r="H132" s="13">
        <f t="shared" si="13"/>
        <v>148.00599700149925</v>
      </c>
      <c r="I132" s="15">
        <v>66136</v>
      </c>
      <c r="J132" s="15">
        <v>10639600</v>
      </c>
    </row>
    <row r="133" spans="1:13" ht="30" x14ac:dyDescent="0.25">
      <c r="A133" s="17"/>
      <c r="B133" s="24" t="s">
        <v>48</v>
      </c>
      <c r="C133" s="19">
        <v>783</v>
      </c>
      <c r="D133" s="19">
        <v>129404</v>
      </c>
      <c r="E133" s="19">
        <v>10556</v>
      </c>
      <c r="F133" s="19">
        <v>2286600</v>
      </c>
      <c r="G133" s="13">
        <f t="shared" si="13"/>
        <v>1348.148148148148</v>
      </c>
      <c r="H133" s="13">
        <f t="shared" si="13"/>
        <v>1767.0242032703779</v>
      </c>
      <c r="I133" s="15">
        <v>25755</v>
      </c>
      <c r="J133" s="15">
        <v>2957300</v>
      </c>
    </row>
    <row r="134" spans="1:13" ht="30" x14ac:dyDescent="0.25">
      <c r="A134" s="10">
        <v>2</v>
      </c>
      <c r="B134" s="11" t="s">
        <v>49</v>
      </c>
      <c r="C134" s="12">
        <v>766329</v>
      </c>
      <c r="D134" s="12">
        <v>88921740</v>
      </c>
      <c r="E134" s="12">
        <v>536937</v>
      </c>
      <c r="F134" s="12">
        <v>61850200</v>
      </c>
      <c r="G134" s="13">
        <f t="shared" si="13"/>
        <v>70.066120426083316</v>
      </c>
      <c r="H134" s="13">
        <f t="shared" si="13"/>
        <v>69.555768926698917</v>
      </c>
      <c r="I134" s="12">
        <v>948488</v>
      </c>
      <c r="J134" s="12">
        <v>119660100</v>
      </c>
    </row>
    <row r="135" spans="1:13" x14ac:dyDescent="0.25">
      <c r="A135" s="4">
        <v>3</v>
      </c>
      <c r="B135" s="25" t="s">
        <v>50</v>
      </c>
      <c r="C135" s="15">
        <v>107505</v>
      </c>
      <c r="D135" s="15">
        <v>12437156</v>
      </c>
      <c r="E135" s="15">
        <v>455542</v>
      </c>
      <c r="F135" s="15">
        <v>42461600.000000007</v>
      </c>
      <c r="G135" s="13">
        <f t="shared" si="13"/>
        <v>423.74029114924889</v>
      </c>
      <c r="H135" s="13">
        <f t="shared" si="13"/>
        <v>341.40924179129064</v>
      </c>
      <c r="I135" s="15">
        <v>672405</v>
      </c>
      <c r="J135" s="15">
        <v>60972400</v>
      </c>
    </row>
    <row r="136" spans="1:13" ht="30" x14ac:dyDescent="0.25">
      <c r="A136" s="17"/>
      <c r="B136" s="33" t="s">
        <v>51</v>
      </c>
      <c r="C136" s="19">
        <v>2864</v>
      </c>
      <c r="D136" s="19">
        <v>334273</v>
      </c>
      <c r="E136" s="19">
        <v>208503</v>
      </c>
      <c r="F136" s="19">
        <v>7726400</v>
      </c>
      <c r="G136" s="13">
        <f t="shared" si="13"/>
        <v>7280.1326815642451</v>
      </c>
      <c r="H136" s="13">
        <f t="shared" si="13"/>
        <v>2311.404151696368</v>
      </c>
      <c r="I136" s="19">
        <v>212175</v>
      </c>
      <c r="J136" s="19">
        <v>8196100</v>
      </c>
    </row>
    <row r="137" spans="1:13" x14ac:dyDescent="0.25">
      <c r="A137" s="6">
        <v>4</v>
      </c>
      <c r="B137" s="7" t="s">
        <v>52</v>
      </c>
      <c r="C137" s="39"/>
      <c r="D137" s="39"/>
      <c r="E137" s="39"/>
      <c r="F137" s="39"/>
      <c r="G137" s="39"/>
      <c r="H137" s="39"/>
      <c r="I137" s="39"/>
      <c r="J137" s="39"/>
    </row>
    <row r="138" spans="1:13" x14ac:dyDescent="0.25">
      <c r="A138" s="4" t="s">
        <v>53</v>
      </c>
      <c r="B138" s="21" t="s">
        <v>54</v>
      </c>
      <c r="C138" s="15">
        <v>2</v>
      </c>
      <c r="D138" s="15">
        <v>2000</v>
      </c>
      <c r="E138" s="15">
        <v>0</v>
      </c>
      <c r="F138" s="15">
        <v>0</v>
      </c>
      <c r="G138" s="13">
        <f t="shared" ref="G138:H144" si="14">E138/C138*100</f>
        <v>0</v>
      </c>
      <c r="H138" s="13">
        <f t="shared" si="14"/>
        <v>0</v>
      </c>
      <c r="I138" s="15">
        <v>0</v>
      </c>
      <c r="J138" s="15">
        <v>0</v>
      </c>
    </row>
    <row r="139" spans="1:13" x14ac:dyDescent="0.25">
      <c r="A139" s="4" t="s">
        <v>55</v>
      </c>
      <c r="B139" s="21" t="s">
        <v>39</v>
      </c>
      <c r="C139" s="15">
        <v>1</v>
      </c>
      <c r="D139" s="15">
        <v>2000</v>
      </c>
      <c r="E139" s="15">
        <v>9</v>
      </c>
      <c r="F139" s="15">
        <v>6900</v>
      </c>
      <c r="G139" s="13">
        <f t="shared" si="14"/>
        <v>900</v>
      </c>
      <c r="H139" s="13">
        <f t="shared" si="14"/>
        <v>345</v>
      </c>
      <c r="I139" s="15">
        <v>21</v>
      </c>
      <c r="J139" s="15">
        <v>23900</v>
      </c>
    </row>
    <row r="140" spans="1:13" x14ac:dyDescent="0.25">
      <c r="A140" s="4" t="s">
        <v>56</v>
      </c>
      <c r="B140" s="21" t="s">
        <v>57</v>
      </c>
      <c r="C140" s="15">
        <v>6411</v>
      </c>
      <c r="D140" s="15">
        <v>3581616</v>
      </c>
      <c r="E140" s="15">
        <v>957</v>
      </c>
      <c r="F140" s="15">
        <v>2796100</v>
      </c>
      <c r="G140" s="13">
        <f t="shared" si="14"/>
        <v>14.927468413664016</v>
      </c>
      <c r="H140" s="13">
        <f t="shared" si="14"/>
        <v>78.068112271108902</v>
      </c>
      <c r="I140" s="15">
        <v>2563</v>
      </c>
      <c r="J140" s="15">
        <v>7042700.0000000009</v>
      </c>
    </row>
    <row r="141" spans="1:13" x14ac:dyDescent="0.25">
      <c r="A141" s="4" t="s">
        <v>58</v>
      </c>
      <c r="B141" s="21" t="s">
        <v>59</v>
      </c>
      <c r="C141" s="15">
        <v>163</v>
      </c>
      <c r="D141" s="15">
        <v>58937</v>
      </c>
      <c r="E141" s="15">
        <v>476</v>
      </c>
      <c r="F141" s="15">
        <v>530400</v>
      </c>
      <c r="G141" s="13">
        <f t="shared" si="14"/>
        <v>292.02453987730064</v>
      </c>
      <c r="H141" s="13">
        <f t="shared" si="14"/>
        <v>899.94400800855146</v>
      </c>
      <c r="I141" s="15">
        <v>2845</v>
      </c>
      <c r="J141" s="15">
        <v>365000</v>
      </c>
    </row>
    <row r="142" spans="1:13" x14ac:dyDescent="0.25">
      <c r="A142" s="4" t="s">
        <v>60</v>
      </c>
      <c r="B142" s="21" t="s">
        <v>47</v>
      </c>
      <c r="C142" s="15">
        <v>41190</v>
      </c>
      <c r="D142" s="15">
        <v>9752012</v>
      </c>
      <c r="E142" s="15">
        <v>21899</v>
      </c>
      <c r="F142" s="15">
        <v>4612400</v>
      </c>
      <c r="G142" s="13">
        <f t="shared" si="14"/>
        <v>53.165816945860641</v>
      </c>
      <c r="H142" s="13">
        <f t="shared" si="14"/>
        <v>47.296906525545701</v>
      </c>
      <c r="I142" s="15">
        <v>26680</v>
      </c>
      <c r="J142" s="15">
        <v>6269900</v>
      </c>
    </row>
    <row r="143" spans="1:13" ht="30" x14ac:dyDescent="0.25">
      <c r="A143" s="10">
        <v>5</v>
      </c>
      <c r="B143" s="27" t="s">
        <v>61</v>
      </c>
      <c r="C143" s="12">
        <v>47767</v>
      </c>
      <c r="D143" s="12">
        <v>13396565</v>
      </c>
      <c r="E143" s="12">
        <v>23341</v>
      </c>
      <c r="F143" s="12">
        <v>7945800</v>
      </c>
      <c r="G143" s="13">
        <f t="shared" si="14"/>
        <v>48.864278686122219</v>
      </c>
      <c r="H143" s="13">
        <f t="shared" si="14"/>
        <v>59.312219214403093</v>
      </c>
      <c r="I143" s="12">
        <v>32109</v>
      </c>
      <c r="J143" s="12">
        <v>13701500</v>
      </c>
    </row>
    <row r="144" spans="1:13" x14ac:dyDescent="0.25">
      <c r="A144" s="10"/>
      <c r="B144" s="28" t="s">
        <v>62</v>
      </c>
      <c r="C144" s="12">
        <v>814096</v>
      </c>
      <c r="D144" s="12">
        <v>102318305</v>
      </c>
      <c r="E144" s="12">
        <v>560278</v>
      </c>
      <c r="F144" s="12">
        <v>69796000</v>
      </c>
      <c r="G144" s="13">
        <f t="shared" si="14"/>
        <v>68.822104518386041</v>
      </c>
      <c r="H144" s="13">
        <f t="shared" si="14"/>
        <v>68.214578026874079</v>
      </c>
      <c r="I144" s="12">
        <v>980597</v>
      </c>
      <c r="J144" s="12">
        <v>133361600</v>
      </c>
      <c r="L144" s="34"/>
      <c r="M144" s="34">
        <f>J144-F144</f>
        <v>63565600</v>
      </c>
    </row>
    <row r="145" spans="1:10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x14ac:dyDescent="0.25">
      <c r="A146" s="41" t="s">
        <v>66</v>
      </c>
      <c r="B146" s="41"/>
      <c r="C146" s="41"/>
      <c r="D146" s="41"/>
      <c r="E146" s="41"/>
      <c r="F146" s="41"/>
      <c r="G146" s="41"/>
      <c r="H146" s="41"/>
      <c r="I146" s="41"/>
      <c r="J146" s="41"/>
    </row>
    <row r="147" spans="1:10" ht="31.5" customHeight="1" x14ac:dyDescent="0.25">
      <c r="A147" s="42" t="s">
        <v>6</v>
      </c>
      <c r="B147" s="43" t="s">
        <v>7</v>
      </c>
      <c r="C147" s="43" t="s">
        <v>8</v>
      </c>
      <c r="D147" s="43"/>
      <c r="E147" s="43" t="s">
        <v>9</v>
      </c>
      <c r="F147" s="43"/>
      <c r="G147" s="43" t="s">
        <v>10</v>
      </c>
      <c r="H147" s="43"/>
      <c r="I147" s="43" t="s">
        <v>11</v>
      </c>
      <c r="J147" s="43"/>
    </row>
    <row r="148" spans="1:10" x14ac:dyDescent="0.25">
      <c r="A148" s="42"/>
      <c r="B148" s="43"/>
      <c r="C148" s="4" t="s">
        <v>12</v>
      </c>
      <c r="D148" s="4" t="s">
        <v>13</v>
      </c>
      <c r="E148" s="4" t="s">
        <v>12</v>
      </c>
      <c r="F148" s="4" t="s">
        <v>13</v>
      </c>
      <c r="G148" s="4" t="s">
        <v>12</v>
      </c>
      <c r="H148" s="4" t="s">
        <v>13</v>
      </c>
      <c r="I148" s="4" t="s">
        <v>12</v>
      </c>
      <c r="J148" s="5" t="s">
        <v>13</v>
      </c>
    </row>
    <row r="149" spans="1:10" x14ac:dyDescent="0.25">
      <c r="A149" s="6">
        <v>1</v>
      </c>
      <c r="B149" s="7" t="s">
        <v>14</v>
      </c>
      <c r="C149" s="39"/>
      <c r="D149" s="39"/>
      <c r="E149" s="39"/>
      <c r="F149" s="39"/>
      <c r="G149" s="39"/>
      <c r="H149" s="39"/>
      <c r="I149" s="39"/>
      <c r="J149" s="39"/>
    </row>
    <row r="150" spans="1:10" x14ac:dyDescent="0.25">
      <c r="A150" s="10" t="s">
        <v>15</v>
      </c>
      <c r="B150" s="11" t="s">
        <v>16</v>
      </c>
      <c r="C150" s="12">
        <v>72766</v>
      </c>
      <c r="D150" s="12">
        <v>7664392</v>
      </c>
      <c r="E150" s="12">
        <v>340688</v>
      </c>
      <c r="F150" s="12">
        <v>18180400</v>
      </c>
      <c r="G150" s="13">
        <f t="shared" ref="G150:H171" si="15">E150/C150*100</f>
        <v>468.19668526509633</v>
      </c>
      <c r="H150" s="13">
        <f t="shared" si="15"/>
        <v>237.20603017173443</v>
      </c>
      <c r="I150" s="12">
        <v>742235</v>
      </c>
      <c r="J150" s="12">
        <v>31028400</v>
      </c>
    </row>
    <row r="151" spans="1:10" x14ac:dyDescent="0.25">
      <c r="A151" s="4" t="s">
        <v>17</v>
      </c>
      <c r="B151" s="14" t="s">
        <v>18</v>
      </c>
      <c r="C151" s="15">
        <v>58682</v>
      </c>
      <c r="D151" s="15">
        <v>5892735</v>
      </c>
      <c r="E151" s="15">
        <v>337983</v>
      </c>
      <c r="F151" s="15">
        <v>17329000</v>
      </c>
      <c r="G151" s="13">
        <f t="shared" si="15"/>
        <v>575.95685218636038</v>
      </c>
      <c r="H151" s="13">
        <f t="shared" si="15"/>
        <v>294.07397413934279</v>
      </c>
      <c r="I151" s="15">
        <v>731376</v>
      </c>
      <c r="J151" s="15">
        <v>28846800</v>
      </c>
    </row>
    <row r="152" spans="1:10" x14ac:dyDescent="0.25">
      <c r="A152" s="4" t="s">
        <v>19</v>
      </c>
      <c r="B152" s="14" t="s">
        <v>20</v>
      </c>
      <c r="C152" s="15">
        <v>8541</v>
      </c>
      <c r="D152" s="15">
        <v>969506</v>
      </c>
      <c r="E152" s="15">
        <v>60</v>
      </c>
      <c r="F152" s="15">
        <v>12100</v>
      </c>
      <c r="G152" s="13">
        <f t="shared" si="15"/>
        <v>0.70249385317878466</v>
      </c>
      <c r="H152" s="13">
        <f t="shared" si="15"/>
        <v>1.2480582894793844</v>
      </c>
      <c r="I152" s="15">
        <v>197</v>
      </c>
      <c r="J152" s="15">
        <v>286200</v>
      </c>
    </row>
    <row r="153" spans="1:10" x14ac:dyDescent="0.25">
      <c r="A153" s="4" t="s">
        <v>21</v>
      </c>
      <c r="B153" s="14" t="s">
        <v>22</v>
      </c>
      <c r="C153" s="15">
        <v>5543</v>
      </c>
      <c r="D153" s="15">
        <v>802151</v>
      </c>
      <c r="E153" s="15">
        <v>2645</v>
      </c>
      <c r="F153" s="15">
        <v>839300</v>
      </c>
      <c r="G153" s="13">
        <f t="shared" si="15"/>
        <v>47.717842323651453</v>
      </c>
      <c r="H153" s="13">
        <f t="shared" si="15"/>
        <v>104.63117293377431</v>
      </c>
      <c r="I153" s="15">
        <v>10662</v>
      </c>
      <c r="J153" s="15">
        <v>1895400</v>
      </c>
    </row>
    <row r="154" spans="1:10" ht="30" x14ac:dyDescent="0.25">
      <c r="A154" s="17"/>
      <c r="B154" s="18" t="s">
        <v>23</v>
      </c>
      <c r="C154" s="19">
        <v>252</v>
      </c>
      <c r="D154" s="19">
        <v>21045</v>
      </c>
      <c r="E154" s="19">
        <v>0</v>
      </c>
      <c r="F154" s="19">
        <v>0</v>
      </c>
      <c r="G154" s="13">
        <f t="shared" si="15"/>
        <v>0</v>
      </c>
      <c r="H154" s="13">
        <f t="shared" si="15"/>
        <v>0</v>
      </c>
      <c r="I154" s="19">
        <v>0</v>
      </c>
      <c r="J154" s="19">
        <v>0</v>
      </c>
    </row>
    <row r="155" spans="1:10" ht="30" x14ac:dyDescent="0.25">
      <c r="A155" s="17"/>
      <c r="B155" s="18" t="s">
        <v>24</v>
      </c>
      <c r="C155" s="19">
        <v>13476</v>
      </c>
      <c r="D155" s="19">
        <v>1221764</v>
      </c>
      <c r="E155" s="19">
        <v>267677</v>
      </c>
      <c r="F155" s="19">
        <v>13772100</v>
      </c>
      <c r="G155" s="13">
        <f t="shared" si="15"/>
        <v>1986.3238349658652</v>
      </c>
      <c r="H155" s="13">
        <f t="shared" si="15"/>
        <v>1127.230790889239</v>
      </c>
      <c r="I155" s="19">
        <v>511312</v>
      </c>
      <c r="J155" s="19">
        <v>21550100</v>
      </c>
    </row>
    <row r="156" spans="1:10" x14ac:dyDescent="0.25">
      <c r="A156" s="10" t="s">
        <v>25</v>
      </c>
      <c r="B156" s="20" t="s">
        <v>26</v>
      </c>
      <c r="C156" s="12">
        <v>49769</v>
      </c>
      <c r="D156" s="12">
        <v>20626839</v>
      </c>
      <c r="E156" s="12">
        <v>59406</v>
      </c>
      <c r="F156" s="12">
        <v>21948800</v>
      </c>
      <c r="G156" s="13">
        <f t="shared" si="15"/>
        <v>119.36345918141815</v>
      </c>
      <c r="H156" s="13">
        <f t="shared" si="15"/>
        <v>106.40893643471014</v>
      </c>
      <c r="I156" s="12">
        <v>194713</v>
      </c>
      <c r="J156" s="12">
        <v>48342800</v>
      </c>
    </row>
    <row r="157" spans="1:10" ht="30" x14ac:dyDescent="0.25">
      <c r="A157" s="4" t="s">
        <v>27</v>
      </c>
      <c r="B157" s="14" t="s">
        <v>28</v>
      </c>
      <c r="C157" s="15">
        <v>30695</v>
      </c>
      <c r="D157" s="15">
        <v>6659144</v>
      </c>
      <c r="E157" s="15">
        <v>58415</v>
      </c>
      <c r="F157" s="15">
        <v>19935900</v>
      </c>
      <c r="G157" s="13">
        <f t="shared" si="15"/>
        <v>190.3078677309008</v>
      </c>
      <c r="H157" s="13">
        <f t="shared" si="15"/>
        <v>299.37631623523987</v>
      </c>
      <c r="I157" s="15">
        <v>192500</v>
      </c>
      <c r="J157" s="15">
        <v>43435500</v>
      </c>
    </row>
    <row r="158" spans="1:10" x14ac:dyDescent="0.25">
      <c r="A158" s="4" t="s">
        <v>29</v>
      </c>
      <c r="B158" s="21" t="s">
        <v>30</v>
      </c>
      <c r="C158" s="15">
        <v>7912</v>
      </c>
      <c r="D158" s="15">
        <v>6410502</v>
      </c>
      <c r="E158" s="15">
        <v>895</v>
      </c>
      <c r="F158" s="15">
        <v>1727600</v>
      </c>
      <c r="G158" s="13">
        <f t="shared" si="15"/>
        <v>11.311931243680485</v>
      </c>
      <c r="H158" s="13">
        <f t="shared" si="15"/>
        <v>26.949527509702047</v>
      </c>
      <c r="I158" s="15">
        <v>2021</v>
      </c>
      <c r="J158" s="15">
        <v>4183900</v>
      </c>
    </row>
    <row r="159" spans="1:10" x14ac:dyDescent="0.25">
      <c r="A159" s="4" t="s">
        <v>31</v>
      </c>
      <c r="B159" s="21" t="s">
        <v>32</v>
      </c>
      <c r="C159" s="15">
        <v>3536</v>
      </c>
      <c r="D159" s="15">
        <v>2217316</v>
      </c>
      <c r="E159" s="15">
        <v>96</v>
      </c>
      <c r="F159" s="15">
        <v>285300</v>
      </c>
      <c r="G159" s="13">
        <f t="shared" si="15"/>
        <v>2.7149321266968327</v>
      </c>
      <c r="H159" s="13">
        <f t="shared" si="15"/>
        <v>12.866907558507673</v>
      </c>
      <c r="I159" s="15">
        <v>192</v>
      </c>
      <c r="J159" s="15">
        <v>723400</v>
      </c>
    </row>
    <row r="160" spans="1:10" ht="30" x14ac:dyDescent="0.25">
      <c r="A160" s="4" t="s">
        <v>33</v>
      </c>
      <c r="B160" s="21" t="s">
        <v>34</v>
      </c>
      <c r="C160" s="15">
        <v>7626</v>
      </c>
      <c r="D160" s="15">
        <v>5339877</v>
      </c>
      <c r="E160" s="15">
        <v>0</v>
      </c>
      <c r="F160" s="15">
        <v>0</v>
      </c>
      <c r="G160" s="13">
        <f t="shared" si="15"/>
        <v>0</v>
      </c>
      <c r="H160" s="13">
        <f t="shared" si="15"/>
        <v>0</v>
      </c>
      <c r="I160" s="15">
        <v>0</v>
      </c>
      <c r="J160" s="15">
        <v>0</v>
      </c>
    </row>
    <row r="161" spans="1:10" ht="30" x14ac:dyDescent="0.25">
      <c r="A161" s="17"/>
      <c r="B161" s="22" t="s">
        <v>35</v>
      </c>
      <c r="C161" s="19">
        <v>429</v>
      </c>
      <c r="D161" s="19">
        <v>60658</v>
      </c>
      <c r="E161" s="19">
        <v>0</v>
      </c>
      <c r="F161" s="19">
        <v>0</v>
      </c>
      <c r="G161" s="13">
        <f t="shared" si="15"/>
        <v>0</v>
      </c>
      <c r="H161" s="13">
        <f t="shared" si="15"/>
        <v>0</v>
      </c>
      <c r="I161" s="19">
        <v>0</v>
      </c>
      <c r="J161" s="19">
        <v>0</v>
      </c>
    </row>
    <row r="162" spans="1:10" x14ac:dyDescent="0.25">
      <c r="A162" s="4" t="s">
        <v>36</v>
      </c>
      <c r="B162" s="14" t="s">
        <v>37</v>
      </c>
      <c r="C162" s="15">
        <v>990</v>
      </c>
      <c r="D162" s="15">
        <v>194945</v>
      </c>
      <c r="E162" s="15">
        <v>0</v>
      </c>
      <c r="F162" s="15">
        <v>0</v>
      </c>
      <c r="G162" s="13">
        <f t="shared" si="15"/>
        <v>0</v>
      </c>
      <c r="H162" s="13">
        <f t="shared" si="15"/>
        <v>0</v>
      </c>
      <c r="I162" s="15">
        <v>0</v>
      </c>
      <c r="J162" s="15">
        <v>0</v>
      </c>
    </row>
    <row r="163" spans="1:10" x14ac:dyDescent="0.25">
      <c r="A163" s="4" t="s">
        <v>38</v>
      </c>
      <c r="B163" s="14" t="s">
        <v>39</v>
      </c>
      <c r="C163" s="15">
        <v>8553</v>
      </c>
      <c r="D163" s="15">
        <v>1046604</v>
      </c>
      <c r="E163" s="15">
        <v>1</v>
      </c>
      <c r="F163" s="15">
        <v>0</v>
      </c>
      <c r="G163" s="13">
        <f t="shared" si="15"/>
        <v>1.1691804045364199E-2</v>
      </c>
      <c r="H163" s="13">
        <f t="shared" si="15"/>
        <v>0</v>
      </c>
      <c r="I163" s="15">
        <v>1353</v>
      </c>
      <c r="J163" s="15">
        <v>27500</v>
      </c>
    </row>
    <row r="164" spans="1:10" x14ac:dyDescent="0.25">
      <c r="A164" s="4" t="s">
        <v>40</v>
      </c>
      <c r="B164" s="14" t="s">
        <v>41</v>
      </c>
      <c r="C164" s="15">
        <v>5919</v>
      </c>
      <c r="D164" s="15">
        <v>7174205</v>
      </c>
      <c r="E164" s="15">
        <v>16953</v>
      </c>
      <c r="F164" s="15">
        <v>9043800</v>
      </c>
      <c r="G164" s="13">
        <f t="shared" si="15"/>
        <v>286.41662442980231</v>
      </c>
      <c r="H164" s="13">
        <f t="shared" si="15"/>
        <v>126.05996065069232</v>
      </c>
      <c r="I164" s="15">
        <v>51830</v>
      </c>
      <c r="J164" s="15">
        <v>23953400</v>
      </c>
    </row>
    <row r="165" spans="1:10" x14ac:dyDescent="0.25">
      <c r="A165" s="4" t="s">
        <v>42</v>
      </c>
      <c r="B165" s="14" t="s">
        <v>43</v>
      </c>
      <c r="C165" s="15">
        <v>3540</v>
      </c>
      <c r="D165" s="15">
        <v>492152</v>
      </c>
      <c r="E165" s="15">
        <v>7</v>
      </c>
      <c r="F165" s="15">
        <v>400</v>
      </c>
      <c r="G165" s="13">
        <f t="shared" si="15"/>
        <v>0.19774011299435026</v>
      </c>
      <c r="H165" s="13">
        <f t="shared" si="15"/>
        <v>8.1275703441213293E-2</v>
      </c>
      <c r="I165" s="15">
        <v>14</v>
      </c>
      <c r="J165" s="15">
        <v>400</v>
      </c>
    </row>
    <row r="166" spans="1:10" x14ac:dyDescent="0.25">
      <c r="A166" s="4" t="s">
        <v>44</v>
      </c>
      <c r="B166" s="14" t="s">
        <v>45</v>
      </c>
      <c r="C166" s="15">
        <v>2369</v>
      </c>
      <c r="D166" s="15">
        <v>569220</v>
      </c>
      <c r="E166" s="15">
        <v>0</v>
      </c>
      <c r="F166" s="15">
        <v>0</v>
      </c>
      <c r="G166" s="13">
        <f t="shared" si="15"/>
        <v>0</v>
      </c>
      <c r="H166" s="13">
        <f t="shared" si="15"/>
        <v>0</v>
      </c>
      <c r="I166" s="15">
        <v>0</v>
      </c>
      <c r="J166" s="15">
        <v>0</v>
      </c>
    </row>
    <row r="167" spans="1:10" x14ac:dyDescent="0.25">
      <c r="A167" s="4" t="s">
        <v>46</v>
      </c>
      <c r="B167" s="14" t="s">
        <v>47</v>
      </c>
      <c r="C167" s="15">
        <v>79798</v>
      </c>
      <c r="D167" s="15">
        <v>9594073</v>
      </c>
      <c r="E167" s="15">
        <v>349735</v>
      </c>
      <c r="F167" s="15">
        <v>16797900</v>
      </c>
      <c r="G167" s="13">
        <f t="shared" si="15"/>
        <v>438.27539537331762</v>
      </c>
      <c r="H167" s="13">
        <f t="shared" si="15"/>
        <v>175.08622250424818</v>
      </c>
      <c r="I167" s="15">
        <v>1005417</v>
      </c>
      <c r="J167" s="15">
        <v>28641000</v>
      </c>
    </row>
    <row r="168" spans="1:10" ht="30" x14ac:dyDescent="0.25">
      <c r="A168" s="17"/>
      <c r="B168" s="24" t="s">
        <v>48</v>
      </c>
      <c r="C168" s="19">
        <v>4003</v>
      </c>
      <c r="D168" s="19">
        <v>297951</v>
      </c>
      <c r="E168" s="19">
        <v>0</v>
      </c>
      <c r="F168" s="19">
        <v>0</v>
      </c>
      <c r="G168" s="13">
        <f t="shared" si="15"/>
        <v>0</v>
      </c>
      <c r="H168" s="13">
        <f t="shared" si="15"/>
        <v>0</v>
      </c>
      <c r="I168" s="19">
        <v>0</v>
      </c>
      <c r="J168" s="19">
        <v>0</v>
      </c>
    </row>
    <row r="169" spans="1:10" ht="30" x14ac:dyDescent="0.25">
      <c r="A169" s="10">
        <v>2</v>
      </c>
      <c r="B169" s="11" t="s">
        <v>49</v>
      </c>
      <c r="C169" s="12">
        <v>223704</v>
      </c>
      <c r="D169" s="12">
        <v>47362430</v>
      </c>
      <c r="E169" s="12">
        <v>766790</v>
      </c>
      <c r="F169" s="12">
        <v>65971300</v>
      </c>
      <c r="G169" s="13">
        <f t="shared" si="15"/>
        <v>342.76991023852952</v>
      </c>
      <c r="H169" s="13">
        <f t="shared" si="15"/>
        <v>139.29036157984294</v>
      </c>
      <c r="I169" s="12">
        <v>1995562</v>
      </c>
      <c r="J169" s="12">
        <v>131993500</v>
      </c>
    </row>
    <row r="170" spans="1:10" x14ac:dyDescent="0.25">
      <c r="A170" s="4">
        <v>3</v>
      </c>
      <c r="B170" s="25" t="s">
        <v>50</v>
      </c>
      <c r="C170" s="15">
        <v>32505</v>
      </c>
      <c r="D170" s="15">
        <v>6751401</v>
      </c>
      <c r="E170" s="15">
        <v>632192</v>
      </c>
      <c r="F170" s="15">
        <v>29768900</v>
      </c>
      <c r="G170" s="13">
        <f t="shared" si="15"/>
        <v>1944.9069373942471</v>
      </c>
      <c r="H170" s="13">
        <f t="shared" si="15"/>
        <v>440.92922343081085</v>
      </c>
      <c r="I170" s="15">
        <v>1612617</v>
      </c>
      <c r="J170" s="15">
        <v>52230500</v>
      </c>
    </row>
    <row r="171" spans="1:10" ht="30" x14ac:dyDescent="0.25">
      <c r="A171" s="17"/>
      <c r="B171" s="33" t="s">
        <v>51</v>
      </c>
      <c r="C171" s="19">
        <v>1428</v>
      </c>
      <c r="D171" s="19">
        <v>156991</v>
      </c>
      <c r="E171" s="19">
        <v>555697</v>
      </c>
      <c r="F171" s="19">
        <v>23602300</v>
      </c>
      <c r="G171" s="13">
        <f t="shared" si="15"/>
        <v>38914.355742296917</v>
      </c>
      <c r="H171" s="13">
        <f t="shared" si="15"/>
        <v>15034.17393353759</v>
      </c>
      <c r="I171" s="19">
        <v>1398968</v>
      </c>
      <c r="J171" s="19">
        <v>36399300</v>
      </c>
    </row>
    <row r="172" spans="1:10" x14ac:dyDescent="0.25">
      <c r="A172" s="6">
        <v>4</v>
      </c>
      <c r="B172" s="7" t="s">
        <v>52</v>
      </c>
      <c r="C172" s="39"/>
      <c r="D172" s="39"/>
      <c r="E172" s="39"/>
      <c r="F172" s="39"/>
      <c r="G172" s="39"/>
      <c r="H172" s="39"/>
      <c r="I172" s="39"/>
      <c r="J172" s="39"/>
    </row>
    <row r="173" spans="1:10" x14ac:dyDescent="0.25">
      <c r="A173" s="4" t="s">
        <v>53</v>
      </c>
      <c r="B173" s="21" t="s">
        <v>54</v>
      </c>
      <c r="C173" s="15">
        <v>168</v>
      </c>
      <c r="D173" s="15">
        <v>411125</v>
      </c>
      <c r="E173" s="15">
        <v>0</v>
      </c>
      <c r="F173" s="15">
        <v>0</v>
      </c>
      <c r="G173" s="13">
        <f t="shared" ref="G173:H179" si="16">E173/C173*100</f>
        <v>0</v>
      </c>
      <c r="H173" s="13">
        <f t="shared" si="16"/>
        <v>0</v>
      </c>
      <c r="I173" s="15">
        <v>0</v>
      </c>
      <c r="J173" s="15">
        <v>0</v>
      </c>
    </row>
    <row r="174" spans="1:10" x14ac:dyDescent="0.25">
      <c r="A174" s="4" t="s">
        <v>55</v>
      </c>
      <c r="B174" s="21" t="s">
        <v>39</v>
      </c>
      <c r="C174" s="15">
        <v>405</v>
      </c>
      <c r="D174" s="15">
        <v>443851</v>
      </c>
      <c r="E174" s="15">
        <v>0</v>
      </c>
      <c r="F174" s="15">
        <v>0</v>
      </c>
      <c r="G174" s="13">
        <f t="shared" si="16"/>
        <v>0</v>
      </c>
      <c r="H174" s="13">
        <f t="shared" si="16"/>
        <v>0</v>
      </c>
      <c r="I174" s="15">
        <v>0</v>
      </c>
      <c r="J174" s="15">
        <v>0</v>
      </c>
    </row>
    <row r="175" spans="1:10" x14ac:dyDescent="0.25">
      <c r="A175" s="4" t="s">
        <v>56</v>
      </c>
      <c r="B175" s="21" t="s">
        <v>57</v>
      </c>
      <c r="C175" s="15">
        <v>2329</v>
      </c>
      <c r="D175" s="15">
        <v>3991209</v>
      </c>
      <c r="E175" s="15">
        <v>3134</v>
      </c>
      <c r="F175" s="15">
        <v>2980900</v>
      </c>
      <c r="G175" s="13">
        <f t="shared" si="16"/>
        <v>134.56419063975954</v>
      </c>
      <c r="H175" s="13">
        <f t="shared" si="16"/>
        <v>74.686642568705381</v>
      </c>
      <c r="I175" s="15">
        <v>6318</v>
      </c>
      <c r="J175" s="15">
        <v>7023400</v>
      </c>
    </row>
    <row r="176" spans="1:10" x14ac:dyDescent="0.25">
      <c r="A176" s="4" t="s">
        <v>58</v>
      </c>
      <c r="B176" s="21" t="s">
        <v>59</v>
      </c>
      <c r="C176" s="15">
        <v>3320</v>
      </c>
      <c r="D176" s="15">
        <v>1141097</v>
      </c>
      <c r="E176" s="15">
        <v>229</v>
      </c>
      <c r="F176" s="15">
        <v>178100</v>
      </c>
      <c r="G176" s="13">
        <f t="shared" si="16"/>
        <v>6.8975903614457836</v>
      </c>
      <c r="H176" s="13">
        <f t="shared" si="16"/>
        <v>15.60778794440788</v>
      </c>
      <c r="I176" s="15">
        <v>5030</v>
      </c>
      <c r="J176" s="15">
        <v>793100</v>
      </c>
    </row>
    <row r="177" spans="1:13" x14ac:dyDescent="0.25">
      <c r="A177" s="4" t="s">
        <v>60</v>
      </c>
      <c r="B177" s="21" t="s">
        <v>47</v>
      </c>
      <c r="C177" s="15">
        <v>16767</v>
      </c>
      <c r="D177" s="15">
        <v>10416338</v>
      </c>
      <c r="E177" s="15">
        <v>133629</v>
      </c>
      <c r="F177" s="15">
        <v>39705300</v>
      </c>
      <c r="G177" s="13">
        <f t="shared" si="16"/>
        <v>796.9762032563965</v>
      </c>
      <c r="H177" s="13">
        <f t="shared" si="16"/>
        <v>381.18290708308427</v>
      </c>
      <c r="I177" s="15">
        <v>272546</v>
      </c>
      <c r="J177" s="15">
        <v>61369100</v>
      </c>
    </row>
    <row r="178" spans="1:13" ht="30" x14ac:dyDescent="0.25">
      <c r="A178" s="10">
        <v>5</v>
      </c>
      <c r="B178" s="27" t="s">
        <v>61</v>
      </c>
      <c r="C178" s="12">
        <v>22989</v>
      </c>
      <c r="D178" s="12">
        <v>16403620</v>
      </c>
      <c r="E178" s="12">
        <v>136992</v>
      </c>
      <c r="F178" s="12">
        <v>42864300</v>
      </c>
      <c r="G178" s="13">
        <f t="shared" si="16"/>
        <v>595.90238809865582</v>
      </c>
      <c r="H178" s="13">
        <f t="shared" si="16"/>
        <v>261.31000352361247</v>
      </c>
      <c r="I178" s="12">
        <v>283894</v>
      </c>
      <c r="J178" s="12">
        <v>69185600</v>
      </c>
    </row>
    <row r="179" spans="1:13" x14ac:dyDescent="0.25">
      <c r="A179" s="10"/>
      <c r="B179" s="28" t="s">
        <v>62</v>
      </c>
      <c r="C179" s="12">
        <v>246693</v>
      </c>
      <c r="D179" s="12">
        <v>63766050</v>
      </c>
      <c r="E179" s="12">
        <v>903782</v>
      </c>
      <c r="F179" s="12">
        <v>108835600</v>
      </c>
      <c r="G179" s="13">
        <f t="shared" si="16"/>
        <v>366.35899680980003</v>
      </c>
      <c r="H179" s="13">
        <f t="shared" si="16"/>
        <v>170.67953872005558</v>
      </c>
      <c r="I179" s="12">
        <v>2279456</v>
      </c>
      <c r="J179" s="12">
        <v>201179100</v>
      </c>
      <c r="L179" s="34"/>
      <c r="M179" s="34">
        <f>J179-F179</f>
        <v>92343500</v>
      </c>
    </row>
    <row r="180" spans="1:13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3" x14ac:dyDescent="0.25">
      <c r="A181" s="41" t="s">
        <v>67</v>
      </c>
      <c r="B181" s="41"/>
      <c r="C181" s="41"/>
      <c r="D181" s="41"/>
      <c r="E181" s="41"/>
      <c r="F181" s="41"/>
      <c r="G181" s="41"/>
      <c r="H181" s="41"/>
      <c r="I181" s="41"/>
      <c r="J181" s="41"/>
    </row>
    <row r="182" spans="1:13" ht="30.75" customHeight="1" x14ac:dyDescent="0.25">
      <c r="A182" s="42" t="s">
        <v>6</v>
      </c>
      <c r="B182" s="43" t="s">
        <v>7</v>
      </c>
      <c r="C182" s="43" t="s">
        <v>8</v>
      </c>
      <c r="D182" s="43"/>
      <c r="E182" s="43" t="s">
        <v>9</v>
      </c>
      <c r="F182" s="43"/>
      <c r="G182" s="43" t="s">
        <v>10</v>
      </c>
      <c r="H182" s="43"/>
      <c r="I182" s="43" t="s">
        <v>11</v>
      </c>
      <c r="J182" s="43"/>
    </row>
    <row r="183" spans="1:13" x14ac:dyDescent="0.25">
      <c r="A183" s="42"/>
      <c r="B183" s="43"/>
      <c r="C183" s="4" t="s">
        <v>12</v>
      </c>
      <c r="D183" s="4" t="s">
        <v>13</v>
      </c>
      <c r="E183" s="4" t="s">
        <v>12</v>
      </c>
      <c r="F183" s="4" t="s">
        <v>13</v>
      </c>
      <c r="G183" s="4" t="s">
        <v>12</v>
      </c>
      <c r="H183" s="4" t="s">
        <v>13</v>
      </c>
      <c r="I183" s="4" t="s">
        <v>12</v>
      </c>
      <c r="J183" s="5" t="s">
        <v>13</v>
      </c>
    </row>
    <row r="184" spans="1:13" x14ac:dyDescent="0.25">
      <c r="A184" s="6">
        <v>1</v>
      </c>
      <c r="B184" s="7" t="s">
        <v>14</v>
      </c>
      <c r="C184" s="39"/>
      <c r="D184" s="39"/>
      <c r="E184" s="39"/>
      <c r="F184" s="39"/>
      <c r="G184" s="39"/>
      <c r="H184" s="39"/>
      <c r="I184" s="39"/>
      <c r="J184" s="39"/>
    </row>
    <row r="185" spans="1:13" x14ac:dyDescent="0.25">
      <c r="A185" s="10" t="s">
        <v>15</v>
      </c>
      <c r="B185" s="11" t="s">
        <v>16</v>
      </c>
      <c r="C185" s="12">
        <v>524</v>
      </c>
      <c r="D185" s="12">
        <v>28764699</v>
      </c>
      <c r="E185" s="12">
        <v>1521</v>
      </c>
      <c r="F185" s="12">
        <v>14591500</v>
      </c>
      <c r="G185" s="13">
        <f t="shared" ref="G185:H206" si="17">E185/C185*100</f>
        <v>290.26717557251908</v>
      </c>
      <c r="H185" s="13">
        <f t="shared" si="17"/>
        <v>50.727108251680299</v>
      </c>
      <c r="I185" s="12">
        <v>1511</v>
      </c>
      <c r="J185" s="12">
        <v>9959800</v>
      </c>
    </row>
    <row r="186" spans="1:13" x14ac:dyDescent="0.25">
      <c r="A186" s="4" t="s">
        <v>17</v>
      </c>
      <c r="B186" s="14" t="s">
        <v>18</v>
      </c>
      <c r="C186" s="15">
        <v>508</v>
      </c>
      <c r="D186" s="15">
        <v>40680</v>
      </c>
      <c r="E186" s="15">
        <v>0</v>
      </c>
      <c r="F186" s="15">
        <v>0</v>
      </c>
      <c r="G186" s="13">
        <f t="shared" si="17"/>
        <v>0</v>
      </c>
      <c r="H186" s="13">
        <f t="shared" si="17"/>
        <v>0</v>
      </c>
      <c r="I186" s="15">
        <v>0</v>
      </c>
      <c r="J186" s="15">
        <v>0</v>
      </c>
    </row>
    <row r="187" spans="1:13" x14ac:dyDescent="0.25">
      <c r="A187" s="4" t="s">
        <v>19</v>
      </c>
      <c r="B187" s="14" t="s">
        <v>20</v>
      </c>
      <c r="C187" s="15">
        <v>1</v>
      </c>
      <c r="D187" s="15">
        <v>119</v>
      </c>
      <c r="E187" s="15">
        <v>1495</v>
      </c>
      <c r="F187" s="15">
        <v>391800</v>
      </c>
      <c r="G187" s="13">
        <f t="shared" si="17"/>
        <v>149500</v>
      </c>
      <c r="H187" s="13">
        <f t="shared" si="17"/>
        <v>329243.69747899158</v>
      </c>
      <c r="I187" s="15">
        <v>1495</v>
      </c>
      <c r="J187" s="15">
        <v>355300</v>
      </c>
    </row>
    <row r="188" spans="1:13" x14ac:dyDescent="0.25">
      <c r="A188" s="4" t="s">
        <v>21</v>
      </c>
      <c r="B188" s="14" t="s">
        <v>22</v>
      </c>
      <c r="C188" s="15">
        <v>15</v>
      </c>
      <c r="D188" s="15">
        <v>28723900</v>
      </c>
      <c r="E188" s="15">
        <v>26</v>
      </c>
      <c r="F188" s="15">
        <v>14199700</v>
      </c>
      <c r="G188" s="13">
        <f t="shared" si="17"/>
        <v>173.33333333333334</v>
      </c>
      <c r="H188" s="13">
        <f t="shared" si="17"/>
        <v>49.435139378705543</v>
      </c>
      <c r="I188" s="15">
        <v>16</v>
      </c>
      <c r="J188" s="15">
        <v>9604500</v>
      </c>
    </row>
    <row r="189" spans="1:13" ht="30" x14ac:dyDescent="0.25">
      <c r="A189" s="17"/>
      <c r="B189" s="18" t="s">
        <v>23</v>
      </c>
      <c r="C189" s="19">
        <v>0</v>
      </c>
      <c r="D189" s="19">
        <v>0</v>
      </c>
      <c r="E189" s="19">
        <v>0</v>
      </c>
      <c r="F189" s="19">
        <v>0</v>
      </c>
      <c r="G189" s="13" t="e">
        <f t="shared" si="17"/>
        <v>#DIV/0!</v>
      </c>
      <c r="H189" s="13" t="e">
        <f t="shared" si="17"/>
        <v>#DIV/0!</v>
      </c>
      <c r="I189" s="19">
        <v>0</v>
      </c>
      <c r="J189" s="19">
        <v>0</v>
      </c>
    </row>
    <row r="190" spans="1:13" ht="30" x14ac:dyDescent="0.25">
      <c r="A190" s="17"/>
      <c r="B190" s="18" t="s">
        <v>24</v>
      </c>
      <c r="C190" s="19">
        <v>0</v>
      </c>
      <c r="D190" s="19">
        <v>0</v>
      </c>
      <c r="E190" s="19">
        <v>647</v>
      </c>
      <c r="F190" s="19">
        <v>9031200</v>
      </c>
      <c r="G190" s="13" t="e">
        <f t="shared" si="17"/>
        <v>#DIV/0!</v>
      </c>
      <c r="H190" s="13" t="e">
        <f t="shared" si="17"/>
        <v>#DIV/0!</v>
      </c>
      <c r="I190" s="19">
        <v>638</v>
      </c>
      <c r="J190" s="19">
        <v>726200</v>
      </c>
    </row>
    <row r="191" spans="1:13" x14ac:dyDescent="0.25">
      <c r="A191" s="10" t="s">
        <v>25</v>
      </c>
      <c r="B191" s="20" t="s">
        <v>26</v>
      </c>
      <c r="C191" s="12">
        <v>1194</v>
      </c>
      <c r="D191" s="12">
        <v>14188644</v>
      </c>
      <c r="E191" s="12">
        <v>2131</v>
      </c>
      <c r="F191" s="12">
        <v>36794900</v>
      </c>
      <c r="G191" s="13">
        <f t="shared" si="17"/>
        <v>178.47571189279731</v>
      </c>
      <c r="H191" s="13">
        <f t="shared" si="17"/>
        <v>259.32640215654152</v>
      </c>
      <c r="I191" s="12">
        <v>1648</v>
      </c>
      <c r="J191" s="12">
        <v>13149700</v>
      </c>
    </row>
    <row r="192" spans="1:13" ht="30" x14ac:dyDescent="0.25">
      <c r="A192" s="4" t="s">
        <v>27</v>
      </c>
      <c r="B192" s="14" t="s">
        <v>28</v>
      </c>
      <c r="C192" s="15">
        <v>846</v>
      </c>
      <c r="D192" s="15">
        <v>5331719</v>
      </c>
      <c r="E192" s="15">
        <v>1515</v>
      </c>
      <c r="F192" s="15">
        <v>6075800</v>
      </c>
      <c r="G192" s="13">
        <f t="shared" si="17"/>
        <v>179.07801418439718</v>
      </c>
      <c r="H192" s="13">
        <f t="shared" si="17"/>
        <v>113.95574297895294</v>
      </c>
      <c r="I192" s="15">
        <v>1419</v>
      </c>
      <c r="J192" s="15">
        <v>2433400</v>
      </c>
    </row>
    <row r="193" spans="1:10" x14ac:dyDescent="0.25">
      <c r="A193" s="4" t="s">
        <v>29</v>
      </c>
      <c r="B193" s="21" t="s">
        <v>30</v>
      </c>
      <c r="C193" s="15">
        <v>127</v>
      </c>
      <c r="D193" s="15">
        <v>2289099</v>
      </c>
      <c r="E193" s="15">
        <v>378</v>
      </c>
      <c r="F193" s="15">
        <v>11095500</v>
      </c>
      <c r="G193" s="13">
        <f t="shared" si="17"/>
        <v>297.63779527559058</v>
      </c>
      <c r="H193" s="13">
        <f t="shared" si="17"/>
        <v>484.71035984026906</v>
      </c>
      <c r="I193" s="15">
        <v>143</v>
      </c>
      <c r="J193" s="15">
        <v>3974200</v>
      </c>
    </row>
    <row r="194" spans="1:10" x14ac:dyDescent="0.25">
      <c r="A194" s="4" t="s">
        <v>31</v>
      </c>
      <c r="B194" s="21" t="s">
        <v>32</v>
      </c>
      <c r="C194" s="15">
        <v>217</v>
      </c>
      <c r="D194" s="15">
        <v>6546700</v>
      </c>
      <c r="E194" s="15">
        <v>238</v>
      </c>
      <c r="F194" s="15">
        <v>19623600</v>
      </c>
      <c r="G194" s="13">
        <f t="shared" si="17"/>
        <v>109.6774193548387</v>
      </c>
      <c r="H194" s="13">
        <f t="shared" si="17"/>
        <v>299.74796462339805</v>
      </c>
      <c r="I194" s="15">
        <v>86</v>
      </c>
      <c r="J194" s="15">
        <v>6742100</v>
      </c>
    </row>
    <row r="195" spans="1:10" ht="30" x14ac:dyDescent="0.25">
      <c r="A195" s="4" t="s">
        <v>33</v>
      </c>
      <c r="B195" s="21" t="s">
        <v>34</v>
      </c>
      <c r="C195" s="15">
        <v>4</v>
      </c>
      <c r="D195" s="15">
        <v>21126</v>
      </c>
      <c r="E195" s="15">
        <v>0</v>
      </c>
      <c r="F195" s="15">
        <v>0</v>
      </c>
      <c r="G195" s="13">
        <f t="shared" si="17"/>
        <v>0</v>
      </c>
      <c r="H195" s="13">
        <f t="shared" si="17"/>
        <v>0</v>
      </c>
      <c r="I195" s="15">
        <v>0</v>
      </c>
      <c r="J195" s="15">
        <v>0</v>
      </c>
    </row>
    <row r="196" spans="1:10" ht="30" x14ac:dyDescent="0.25">
      <c r="A196" s="17"/>
      <c r="B196" s="22" t="s">
        <v>35</v>
      </c>
      <c r="C196" s="19">
        <v>0</v>
      </c>
      <c r="D196" s="19">
        <v>0</v>
      </c>
      <c r="E196" s="19">
        <v>0</v>
      </c>
      <c r="F196" s="19">
        <v>0</v>
      </c>
      <c r="G196" s="13" t="e">
        <f t="shared" si="17"/>
        <v>#DIV/0!</v>
      </c>
      <c r="H196" s="13" t="e">
        <f t="shared" si="17"/>
        <v>#DIV/0!</v>
      </c>
      <c r="I196" s="19">
        <v>0</v>
      </c>
      <c r="J196" s="19">
        <v>0</v>
      </c>
    </row>
    <row r="197" spans="1:10" x14ac:dyDescent="0.25">
      <c r="A197" s="4" t="s">
        <v>36</v>
      </c>
      <c r="B197" s="14" t="s">
        <v>37</v>
      </c>
      <c r="C197" s="15">
        <v>12232</v>
      </c>
      <c r="D197" s="15">
        <v>228357726</v>
      </c>
      <c r="E197" s="15">
        <v>73</v>
      </c>
      <c r="F197" s="15">
        <v>90047900.000000015</v>
      </c>
      <c r="G197" s="13">
        <f t="shared" si="17"/>
        <v>0.59679529103989537</v>
      </c>
      <c r="H197" s="13">
        <f t="shared" si="17"/>
        <v>39.432823919432451</v>
      </c>
      <c r="I197" s="15">
        <v>102</v>
      </c>
      <c r="J197" s="15">
        <v>22810300.000000004</v>
      </c>
    </row>
    <row r="198" spans="1:10" x14ac:dyDescent="0.25">
      <c r="A198" s="4" t="s">
        <v>38</v>
      </c>
      <c r="B198" s="14" t="s">
        <v>39</v>
      </c>
      <c r="C198" s="15">
        <v>20</v>
      </c>
      <c r="D198" s="15">
        <v>2398</v>
      </c>
      <c r="E198" s="15">
        <v>0</v>
      </c>
      <c r="F198" s="15">
        <v>0</v>
      </c>
      <c r="G198" s="13">
        <f t="shared" si="17"/>
        <v>0</v>
      </c>
      <c r="H198" s="13">
        <f t="shared" si="17"/>
        <v>0</v>
      </c>
      <c r="I198" s="15">
        <v>0</v>
      </c>
      <c r="J198" s="15">
        <v>0</v>
      </c>
    </row>
    <row r="199" spans="1:10" x14ac:dyDescent="0.25">
      <c r="A199" s="4" t="s">
        <v>40</v>
      </c>
      <c r="B199" s="14" t="s">
        <v>41</v>
      </c>
      <c r="C199" s="15">
        <v>44</v>
      </c>
      <c r="D199" s="15">
        <v>52483</v>
      </c>
      <c r="E199" s="15">
        <v>0</v>
      </c>
      <c r="F199" s="15">
        <v>0</v>
      </c>
      <c r="G199" s="13">
        <f t="shared" si="17"/>
        <v>0</v>
      </c>
      <c r="H199" s="13">
        <f t="shared" si="17"/>
        <v>0</v>
      </c>
      <c r="I199" s="15">
        <v>2</v>
      </c>
      <c r="J199" s="15">
        <v>2222700</v>
      </c>
    </row>
    <row r="200" spans="1:10" x14ac:dyDescent="0.25">
      <c r="A200" s="4" t="s">
        <v>42</v>
      </c>
      <c r="B200" s="14" t="s">
        <v>43</v>
      </c>
      <c r="C200" s="15">
        <v>0</v>
      </c>
      <c r="D200" s="15">
        <v>0</v>
      </c>
      <c r="E200" s="15">
        <v>0</v>
      </c>
      <c r="F200" s="15">
        <v>0</v>
      </c>
      <c r="G200" s="13" t="e">
        <f t="shared" si="17"/>
        <v>#DIV/0!</v>
      </c>
      <c r="H200" s="13" t="e">
        <f t="shared" si="17"/>
        <v>#DIV/0!</v>
      </c>
      <c r="I200" s="15">
        <v>0</v>
      </c>
      <c r="J200" s="15">
        <v>0</v>
      </c>
    </row>
    <row r="201" spans="1:10" x14ac:dyDescent="0.25">
      <c r="A201" s="4" t="s">
        <v>44</v>
      </c>
      <c r="B201" s="14" t="s">
        <v>45</v>
      </c>
      <c r="C201" s="15">
        <v>0</v>
      </c>
      <c r="D201" s="15">
        <v>0</v>
      </c>
      <c r="E201" s="15">
        <v>0</v>
      </c>
      <c r="F201" s="15">
        <v>0</v>
      </c>
      <c r="G201" s="13" t="e">
        <f t="shared" si="17"/>
        <v>#DIV/0!</v>
      </c>
      <c r="H201" s="13" t="e">
        <f t="shared" si="17"/>
        <v>#DIV/0!</v>
      </c>
      <c r="I201" s="15">
        <v>0</v>
      </c>
      <c r="J201" s="15">
        <v>0</v>
      </c>
    </row>
    <row r="202" spans="1:10" x14ac:dyDescent="0.25">
      <c r="A202" s="4" t="s">
        <v>46</v>
      </c>
      <c r="B202" s="14" t="s">
        <v>47</v>
      </c>
      <c r="C202" s="15">
        <v>70</v>
      </c>
      <c r="D202" s="15">
        <v>5665</v>
      </c>
      <c r="E202" s="15">
        <v>0</v>
      </c>
      <c r="F202" s="15">
        <v>0</v>
      </c>
      <c r="G202" s="13">
        <f t="shared" si="17"/>
        <v>0</v>
      </c>
      <c r="H202" s="13">
        <f t="shared" si="17"/>
        <v>0</v>
      </c>
      <c r="I202" s="15">
        <v>0</v>
      </c>
      <c r="J202" s="15">
        <v>0</v>
      </c>
    </row>
    <row r="203" spans="1:10" ht="30" x14ac:dyDescent="0.25">
      <c r="A203" s="17"/>
      <c r="B203" s="24" t="s">
        <v>48</v>
      </c>
      <c r="C203" s="19">
        <v>0</v>
      </c>
      <c r="D203" s="19">
        <v>0</v>
      </c>
      <c r="E203" s="19">
        <v>0</v>
      </c>
      <c r="F203" s="19">
        <v>0</v>
      </c>
      <c r="G203" s="13" t="e">
        <f t="shared" si="17"/>
        <v>#DIV/0!</v>
      </c>
      <c r="H203" s="13" t="e">
        <f t="shared" si="17"/>
        <v>#DIV/0!</v>
      </c>
      <c r="I203" s="19">
        <v>0</v>
      </c>
      <c r="J203" s="19">
        <v>0</v>
      </c>
    </row>
    <row r="204" spans="1:10" ht="30" x14ac:dyDescent="0.25">
      <c r="A204" s="10">
        <v>2</v>
      </c>
      <c r="B204" s="11" t="s">
        <v>49</v>
      </c>
      <c r="C204" s="12">
        <v>14084</v>
      </c>
      <c r="D204" s="12">
        <v>271371615</v>
      </c>
      <c r="E204" s="12">
        <v>3725</v>
      </c>
      <c r="F204" s="12">
        <v>141434300</v>
      </c>
      <c r="G204" s="13">
        <f t="shared" si="17"/>
        <v>26.448452144277194</v>
      </c>
      <c r="H204" s="13">
        <f t="shared" si="17"/>
        <v>52.118310162984436</v>
      </c>
      <c r="I204" s="12">
        <v>3263</v>
      </c>
      <c r="J204" s="12">
        <v>48142500</v>
      </c>
    </row>
    <row r="205" spans="1:10" x14ac:dyDescent="0.25">
      <c r="A205" s="4">
        <v>3</v>
      </c>
      <c r="B205" s="25" t="s">
        <v>50</v>
      </c>
      <c r="C205" s="15">
        <v>125</v>
      </c>
      <c r="D205" s="15">
        <v>59133</v>
      </c>
      <c r="E205" s="15">
        <v>1815</v>
      </c>
      <c r="F205" s="15">
        <v>9229500</v>
      </c>
      <c r="G205" s="13">
        <f t="shared" si="17"/>
        <v>1452</v>
      </c>
      <c r="H205" s="13">
        <f t="shared" si="17"/>
        <v>15608.036121962357</v>
      </c>
      <c r="I205" s="15">
        <v>1870</v>
      </c>
      <c r="J205" s="15">
        <v>1565300</v>
      </c>
    </row>
    <row r="206" spans="1:10" ht="30" x14ac:dyDescent="0.25">
      <c r="A206" s="17"/>
      <c r="B206" s="33" t="s">
        <v>51</v>
      </c>
      <c r="C206" s="19">
        <v>0</v>
      </c>
      <c r="D206" s="19">
        <v>0</v>
      </c>
      <c r="E206" s="19">
        <v>1153</v>
      </c>
      <c r="F206" s="19">
        <v>63900</v>
      </c>
      <c r="G206" s="13" t="e">
        <f t="shared" si="17"/>
        <v>#DIV/0!</v>
      </c>
      <c r="H206" s="13" t="e">
        <f t="shared" si="17"/>
        <v>#DIV/0!</v>
      </c>
      <c r="I206" s="19">
        <v>1153</v>
      </c>
      <c r="J206" s="19">
        <v>61200</v>
      </c>
    </row>
    <row r="207" spans="1:10" x14ac:dyDescent="0.25">
      <c r="A207" s="6">
        <v>4</v>
      </c>
      <c r="B207" s="7" t="s">
        <v>52</v>
      </c>
      <c r="C207" s="39"/>
      <c r="D207" s="39"/>
      <c r="E207" s="39"/>
      <c r="F207" s="39"/>
      <c r="G207" s="39"/>
      <c r="H207" s="39"/>
      <c r="I207" s="39"/>
      <c r="J207" s="39"/>
    </row>
    <row r="208" spans="1:10" x14ac:dyDescent="0.25">
      <c r="A208" s="4" t="s">
        <v>53</v>
      </c>
      <c r="B208" s="21" t="s">
        <v>54</v>
      </c>
      <c r="C208" s="15">
        <v>0</v>
      </c>
      <c r="D208" s="15">
        <v>0</v>
      </c>
      <c r="E208" s="15">
        <v>0</v>
      </c>
      <c r="F208" s="15">
        <v>0</v>
      </c>
      <c r="G208" s="13" t="e">
        <f t="shared" ref="G208:H214" si="18">E208/C208*100</f>
        <v>#DIV/0!</v>
      </c>
      <c r="H208" s="13" t="e">
        <f t="shared" si="18"/>
        <v>#DIV/0!</v>
      </c>
      <c r="I208" s="15">
        <v>0</v>
      </c>
      <c r="J208" s="15">
        <v>0</v>
      </c>
    </row>
    <row r="209" spans="1:13" x14ac:dyDescent="0.25">
      <c r="A209" s="4" t="s">
        <v>55</v>
      </c>
      <c r="B209" s="21" t="s">
        <v>39</v>
      </c>
      <c r="C209" s="15">
        <v>6</v>
      </c>
      <c r="D209" s="15">
        <v>10000</v>
      </c>
      <c r="E209" s="15">
        <v>0</v>
      </c>
      <c r="F209" s="15">
        <v>0</v>
      </c>
      <c r="G209" s="13">
        <f t="shared" si="18"/>
        <v>0</v>
      </c>
      <c r="H209" s="13">
        <f t="shared" si="18"/>
        <v>0</v>
      </c>
      <c r="I209" s="15">
        <v>0</v>
      </c>
      <c r="J209" s="15">
        <v>0</v>
      </c>
    </row>
    <row r="210" spans="1:13" x14ac:dyDescent="0.25">
      <c r="A210" s="4" t="s">
        <v>56</v>
      </c>
      <c r="B210" s="21" t="s">
        <v>57</v>
      </c>
      <c r="C210" s="15">
        <v>104</v>
      </c>
      <c r="D210" s="15">
        <v>1799892</v>
      </c>
      <c r="E210" s="15">
        <v>85</v>
      </c>
      <c r="F210" s="15">
        <v>1186300</v>
      </c>
      <c r="G210" s="13">
        <f t="shared" si="18"/>
        <v>81.730769230769226</v>
      </c>
      <c r="H210" s="13">
        <f t="shared" si="18"/>
        <v>65.909510126163127</v>
      </c>
      <c r="I210" s="15">
        <v>732</v>
      </c>
      <c r="J210" s="15">
        <v>7785900</v>
      </c>
    </row>
    <row r="211" spans="1:13" x14ac:dyDescent="0.25">
      <c r="A211" s="4" t="s">
        <v>58</v>
      </c>
      <c r="B211" s="21" t="s">
        <v>59</v>
      </c>
      <c r="C211" s="15">
        <v>3</v>
      </c>
      <c r="D211" s="15">
        <v>1846800</v>
      </c>
      <c r="E211" s="15">
        <v>37042</v>
      </c>
      <c r="F211" s="15">
        <v>4435900</v>
      </c>
      <c r="G211" s="13">
        <f t="shared" si="18"/>
        <v>1234733.3333333335</v>
      </c>
      <c r="H211" s="13">
        <f t="shared" si="18"/>
        <v>240.19384881957978</v>
      </c>
      <c r="I211" s="15">
        <v>56676</v>
      </c>
      <c r="J211" s="15">
        <v>5122900</v>
      </c>
    </row>
    <row r="212" spans="1:13" x14ac:dyDescent="0.25">
      <c r="A212" s="4" t="s">
        <v>60</v>
      </c>
      <c r="B212" s="21" t="s">
        <v>47</v>
      </c>
      <c r="C212" s="15">
        <v>56840</v>
      </c>
      <c r="D212" s="15">
        <v>436752198</v>
      </c>
      <c r="E212" s="15">
        <v>2112</v>
      </c>
      <c r="F212" s="15">
        <v>253568600</v>
      </c>
      <c r="G212" s="13">
        <f t="shared" si="18"/>
        <v>3.7156931738212524</v>
      </c>
      <c r="H212" s="13">
        <f t="shared" si="18"/>
        <v>58.057773071585096</v>
      </c>
      <c r="I212" s="15">
        <v>3876</v>
      </c>
      <c r="J212" s="15">
        <v>143991300</v>
      </c>
    </row>
    <row r="213" spans="1:13" ht="30" x14ac:dyDescent="0.25">
      <c r="A213" s="10">
        <v>5</v>
      </c>
      <c r="B213" s="27" t="s">
        <v>61</v>
      </c>
      <c r="C213" s="12">
        <v>56953</v>
      </c>
      <c r="D213" s="12">
        <v>440408890</v>
      </c>
      <c r="E213" s="12">
        <v>39239</v>
      </c>
      <c r="F213" s="12">
        <v>259190800</v>
      </c>
      <c r="G213" s="13">
        <f t="shared" si="18"/>
        <v>68.897160816813866</v>
      </c>
      <c r="H213" s="13">
        <f t="shared" si="18"/>
        <v>58.852308816926922</v>
      </c>
      <c r="I213" s="12">
        <v>61284</v>
      </c>
      <c r="J213" s="12">
        <v>156900100</v>
      </c>
    </row>
    <row r="214" spans="1:13" x14ac:dyDescent="0.25">
      <c r="A214" s="10"/>
      <c r="B214" s="28" t="s">
        <v>62</v>
      </c>
      <c r="C214" s="12">
        <v>71037</v>
      </c>
      <c r="D214" s="12">
        <v>711780505</v>
      </c>
      <c r="E214" s="12">
        <v>42964</v>
      </c>
      <c r="F214" s="12">
        <v>400625100</v>
      </c>
      <c r="G214" s="13">
        <f t="shared" si="18"/>
        <v>60.481157706547293</v>
      </c>
      <c r="H214" s="13">
        <f t="shared" si="18"/>
        <v>56.284921711925783</v>
      </c>
      <c r="I214" s="12">
        <v>64547</v>
      </c>
      <c r="J214" s="12">
        <v>205042600</v>
      </c>
      <c r="L214" s="34"/>
      <c r="M214" s="34">
        <f>J214-F214</f>
        <v>-195582500</v>
      </c>
    </row>
    <row r="215" spans="1:13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3" x14ac:dyDescent="0.25">
      <c r="A216" s="41" t="s">
        <v>68</v>
      </c>
      <c r="B216" s="41"/>
      <c r="C216" s="41"/>
      <c r="D216" s="41"/>
      <c r="E216" s="41"/>
      <c r="F216" s="41"/>
      <c r="G216" s="41"/>
      <c r="H216" s="41"/>
      <c r="I216" s="41"/>
      <c r="J216" s="41"/>
    </row>
    <row r="217" spans="1:13" ht="32.25" customHeight="1" x14ac:dyDescent="0.25">
      <c r="A217" s="42" t="s">
        <v>6</v>
      </c>
      <c r="B217" s="43" t="s">
        <v>7</v>
      </c>
      <c r="C217" s="43" t="s">
        <v>8</v>
      </c>
      <c r="D217" s="43"/>
      <c r="E217" s="43" t="s">
        <v>9</v>
      </c>
      <c r="F217" s="43"/>
      <c r="G217" s="43" t="s">
        <v>10</v>
      </c>
      <c r="H217" s="43"/>
      <c r="I217" s="43" t="s">
        <v>11</v>
      </c>
      <c r="J217" s="43"/>
    </row>
    <row r="218" spans="1:13" x14ac:dyDescent="0.25">
      <c r="A218" s="42"/>
      <c r="B218" s="43"/>
      <c r="C218" s="4" t="s">
        <v>12</v>
      </c>
      <c r="D218" s="4" t="s">
        <v>13</v>
      </c>
      <c r="E218" s="4" t="s">
        <v>12</v>
      </c>
      <c r="F218" s="4" t="s">
        <v>13</v>
      </c>
      <c r="G218" s="4" t="s">
        <v>12</v>
      </c>
      <c r="H218" s="4" t="s">
        <v>13</v>
      </c>
      <c r="I218" s="4" t="s">
        <v>12</v>
      </c>
      <c r="J218" s="5" t="s">
        <v>13</v>
      </c>
    </row>
    <row r="219" spans="1:13" x14ac:dyDescent="0.25">
      <c r="A219" s="6">
        <v>1</v>
      </c>
      <c r="B219" s="7" t="s">
        <v>14</v>
      </c>
      <c r="C219" s="39"/>
      <c r="D219" s="39"/>
      <c r="E219" s="39"/>
      <c r="F219" s="39"/>
      <c r="G219" s="39"/>
      <c r="H219" s="39"/>
      <c r="I219" s="39"/>
      <c r="J219" s="39"/>
    </row>
    <row r="220" spans="1:13" x14ac:dyDescent="0.25">
      <c r="A220" s="10" t="s">
        <v>15</v>
      </c>
      <c r="B220" s="11" t="s">
        <v>16</v>
      </c>
      <c r="C220" s="35">
        <v>2917596</v>
      </c>
      <c r="D220" s="35">
        <v>263529053</v>
      </c>
      <c r="E220" s="35">
        <v>1862369</v>
      </c>
      <c r="F220" s="35">
        <v>196476700.00000003</v>
      </c>
      <c r="G220" s="13">
        <f t="shared" ref="G220:H241" si="19">E220/C220*100</f>
        <v>63.83231262998715</v>
      </c>
      <c r="H220" s="13">
        <f t="shared" si="19"/>
        <v>74.555992124329478</v>
      </c>
      <c r="I220" s="35">
        <v>2340631</v>
      </c>
      <c r="J220" s="35">
        <v>377668400</v>
      </c>
    </row>
    <row r="221" spans="1:13" x14ac:dyDescent="0.25">
      <c r="A221" s="4" t="s">
        <v>17</v>
      </c>
      <c r="B221" s="14" t="s">
        <v>18</v>
      </c>
      <c r="C221" s="36">
        <v>2832520</v>
      </c>
      <c r="D221" s="36">
        <v>251743476</v>
      </c>
      <c r="E221" s="36">
        <v>1859084</v>
      </c>
      <c r="F221" s="36">
        <v>192855800.00000003</v>
      </c>
      <c r="G221" s="13">
        <f t="shared" si="19"/>
        <v>65.633570107183715</v>
      </c>
      <c r="H221" s="13">
        <f t="shared" si="19"/>
        <v>76.608062724930363</v>
      </c>
      <c r="I221" s="36">
        <v>2324634</v>
      </c>
      <c r="J221" s="36">
        <v>369871700</v>
      </c>
    </row>
    <row r="222" spans="1:13" x14ac:dyDescent="0.25">
      <c r="A222" s="4" t="s">
        <v>19</v>
      </c>
      <c r="B222" s="14" t="s">
        <v>20</v>
      </c>
      <c r="C222" s="36">
        <v>54373</v>
      </c>
      <c r="D222" s="36">
        <v>7533502</v>
      </c>
      <c r="E222" s="36">
        <v>1014</v>
      </c>
      <c r="F222" s="36">
        <v>698199.99999999988</v>
      </c>
      <c r="G222" s="13">
        <f t="shared" si="19"/>
        <v>1.8648961800893826</v>
      </c>
      <c r="H222" s="13">
        <f t="shared" si="19"/>
        <v>9.2679340896172846</v>
      </c>
      <c r="I222" s="36">
        <v>4914</v>
      </c>
      <c r="J222" s="36">
        <v>2788800</v>
      </c>
    </row>
    <row r="223" spans="1:13" x14ac:dyDescent="0.25">
      <c r="A223" s="4" t="s">
        <v>21</v>
      </c>
      <c r="B223" s="14" t="s">
        <v>22</v>
      </c>
      <c r="C223" s="36">
        <v>30703</v>
      </c>
      <c r="D223" s="36">
        <v>4252075</v>
      </c>
      <c r="E223" s="36">
        <v>2271</v>
      </c>
      <c r="F223" s="36">
        <v>2922700</v>
      </c>
      <c r="G223" s="13">
        <f t="shared" si="19"/>
        <v>7.3966713350486923</v>
      </c>
      <c r="H223" s="13">
        <f t="shared" si="19"/>
        <v>68.735852495546297</v>
      </c>
      <c r="I223" s="36">
        <v>11083</v>
      </c>
      <c r="J223" s="36">
        <v>5007900</v>
      </c>
    </row>
    <row r="224" spans="1:13" ht="30" x14ac:dyDescent="0.25">
      <c r="A224" s="17"/>
      <c r="B224" s="18" t="s">
        <v>23</v>
      </c>
      <c r="C224" s="37">
        <v>580</v>
      </c>
      <c r="D224" s="37">
        <v>35318</v>
      </c>
      <c r="E224" s="37">
        <v>4637</v>
      </c>
      <c r="F224" s="37">
        <v>1384300</v>
      </c>
      <c r="G224" s="13">
        <f t="shared" si="19"/>
        <v>799.48275862068965</v>
      </c>
      <c r="H224" s="13">
        <f t="shared" si="19"/>
        <v>3919.531117277309</v>
      </c>
      <c r="I224" s="37">
        <v>39030</v>
      </c>
      <c r="J224" s="37">
        <v>4110800</v>
      </c>
    </row>
    <row r="225" spans="1:10" ht="30" x14ac:dyDescent="0.25">
      <c r="A225" s="17"/>
      <c r="B225" s="18" t="s">
        <v>24</v>
      </c>
      <c r="C225" s="37">
        <v>217938</v>
      </c>
      <c r="D225" s="37">
        <v>18442273</v>
      </c>
      <c r="E225" s="37">
        <v>453751</v>
      </c>
      <c r="F225" s="37">
        <v>26253500</v>
      </c>
      <c r="G225" s="13">
        <f t="shared" si="19"/>
        <v>208.20187392744725</v>
      </c>
      <c r="H225" s="13">
        <f t="shared" si="19"/>
        <v>142.35501231328698</v>
      </c>
      <c r="I225" s="37">
        <v>490772</v>
      </c>
      <c r="J225" s="37">
        <v>37800900</v>
      </c>
    </row>
    <row r="226" spans="1:10" x14ac:dyDescent="0.25">
      <c r="A226" s="10" t="s">
        <v>25</v>
      </c>
      <c r="B226" s="20" t="s">
        <v>26</v>
      </c>
      <c r="C226" s="35">
        <v>167495</v>
      </c>
      <c r="D226" s="35">
        <v>26530970</v>
      </c>
      <c r="E226" s="35">
        <v>4282</v>
      </c>
      <c r="F226" s="35">
        <v>8387100</v>
      </c>
      <c r="G226" s="13">
        <f t="shared" si="19"/>
        <v>2.5564942237081705</v>
      </c>
      <c r="H226" s="13">
        <f t="shared" si="19"/>
        <v>31.612489102358488</v>
      </c>
      <c r="I226" s="35">
        <v>12687</v>
      </c>
      <c r="J226" s="35">
        <v>12187400</v>
      </c>
    </row>
    <row r="227" spans="1:10" ht="30" x14ac:dyDescent="0.25">
      <c r="A227" s="4" t="s">
        <v>27</v>
      </c>
      <c r="B227" s="14" t="s">
        <v>28</v>
      </c>
      <c r="C227" s="36">
        <v>73945</v>
      </c>
      <c r="D227" s="36">
        <v>6262185</v>
      </c>
      <c r="E227" s="36">
        <v>3239</v>
      </c>
      <c r="F227" s="36">
        <v>885100</v>
      </c>
      <c r="G227" s="13">
        <f t="shared" si="19"/>
        <v>4.3802826425045644</v>
      </c>
      <c r="H227" s="13">
        <f t="shared" si="19"/>
        <v>14.134044267296478</v>
      </c>
      <c r="I227" s="36">
        <v>9498</v>
      </c>
      <c r="J227" s="36">
        <v>2176300</v>
      </c>
    </row>
    <row r="228" spans="1:10" x14ac:dyDescent="0.25">
      <c r="A228" s="4" t="s">
        <v>29</v>
      </c>
      <c r="B228" s="21" t="s">
        <v>30</v>
      </c>
      <c r="C228" s="36">
        <v>45963</v>
      </c>
      <c r="D228" s="36">
        <v>7725287</v>
      </c>
      <c r="E228" s="36">
        <v>31</v>
      </c>
      <c r="F228" s="36">
        <v>365700</v>
      </c>
      <c r="G228" s="13">
        <f t="shared" si="19"/>
        <v>6.7445554032591434E-2</v>
      </c>
      <c r="H228" s="13">
        <f t="shared" si="19"/>
        <v>4.7338047117213904</v>
      </c>
      <c r="I228" s="36">
        <v>356</v>
      </c>
      <c r="J228" s="36">
        <v>2436700</v>
      </c>
    </row>
    <row r="229" spans="1:10" x14ac:dyDescent="0.25">
      <c r="A229" s="4" t="s">
        <v>31</v>
      </c>
      <c r="B229" s="21" t="s">
        <v>32</v>
      </c>
      <c r="C229" s="36">
        <v>2524</v>
      </c>
      <c r="D229" s="36">
        <v>762614</v>
      </c>
      <c r="E229" s="36">
        <v>45</v>
      </c>
      <c r="F229" s="36">
        <v>4723000</v>
      </c>
      <c r="G229" s="13">
        <f t="shared" si="19"/>
        <v>1.7828843106180665</v>
      </c>
      <c r="H229" s="13">
        <f t="shared" si="19"/>
        <v>619.31724306136528</v>
      </c>
      <c r="I229" s="36">
        <v>97</v>
      </c>
      <c r="J229" s="36">
        <v>3910800</v>
      </c>
    </row>
    <row r="230" spans="1:10" ht="30" x14ac:dyDescent="0.25">
      <c r="A230" s="4" t="s">
        <v>33</v>
      </c>
      <c r="B230" s="21" t="s">
        <v>34</v>
      </c>
      <c r="C230" s="36">
        <v>45063</v>
      </c>
      <c r="D230" s="36">
        <v>11780884</v>
      </c>
      <c r="E230" s="36">
        <v>967</v>
      </c>
      <c r="F230" s="36">
        <v>2413300</v>
      </c>
      <c r="G230" s="13">
        <f t="shared" si="19"/>
        <v>2.1458846503783593</v>
      </c>
      <c r="H230" s="13">
        <f t="shared" si="19"/>
        <v>20.484880421537127</v>
      </c>
      <c r="I230" s="36">
        <v>2736</v>
      </c>
      <c r="J230" s="36">
        <v>3663600</v>
      </c>
    </row>
    <row r="231" spans="1:10" ht="30" x14ac:dyDescent="0.25">
      <c r="A231" s="17"/>
      <c r="B231" s="22" t="s">
        <v>35</v>
      </c>
      <c r="C231" s="37">
        <v>292</v>
      </c>
      <c r="D231" s="37">
        <v>31210</v>
      </c>
      <c r="E231" s="37">
        <v>0</v>
      </c>
      <c r="F231" s="37">
        <v>0</v>
      </c>
      <c r="G231" s="13">
        <f t="shared" si="19"/>
        <v>0</v>
      </c>
      <c r="H231" s="13">
        <f t="shared" si="19"/>
        <v>0</v>
      </c>
      <c r="I231" s="37">
        <v>0</v>
      </c>
      <c r="J231" s="37">
        <v>0</v>
      </c>
    </row>
    <row r="232" spans="1:10" x14ac:dyDescent="0.25">
      <c r="A232" s="4" t="s">
        <v>36</v>
      </c>
      <c r="B232" s="14" t="s">
        <v>37</v>
      </c>
      <c r="C232" s="36">
        <v>9389</v>
      </c>
      <c r="D232" s="36">
        <v>1052825</v>
      </c>
      <c r="E232" s="36">
        <v>18</v>
      </c>
      <c r="F232" s="36">
        <v>13200</v>
      </c>
      <c r="G232" s="13">
        <f t="shared" si="19"/>
        <v>0.1917137075300884</v>
      </c>
      <c r="H232" s="13">
        <f t="shared" si="19"/>
        <v>1.2537696198323558</v>
      </c>
      <c r="I232" s="36">
        <v>0</v>
      </c>
      <c r="J232" s="36">
        <v>0</v>
      </c>
    </row>
    <row r="233" spans="1:10" x14ac:dyDescent="0.25">
      <c r="A233" s="4" t="s">
        <v>38</v>
      </c>
      <c r="B233" s="14" t="s">
        <v>39</v>
      </c>
      <c r="C233" s="36">
        <v>23297</v>
      </c>
      <c r="D233" s="36">
        <v>7625581</v>
      </c>
      <c r="E233" s="36">
        <v>51923</v>
      </c>
      <c r="F233" s="36">
        <v>260900</v>
      </c>
      <c r="G233" s="13">
        <f t="shared" si="19"/>
        <v>222.87418980984674</v>
      </c>
      <c r="H233" s="13">
        <f t="shared" si="19"/>
        <v>3.4213786464270721</v>
      </c>
      <c r="I233" s="36">
        <v>4205</v>
      </c>
      <c r="J233" s="36">
        <v>1321800</v>
      </c>
    </row>
    <row r="234" spans="1:10" x14ac:dyDescent="0.25">
      <c r="A234" s="4" t="s">
        <v>40</v>
      </c>
      <c r="B234" s="14" t="s">
        <v>41</v>
      </c>
      <c r="C234" s="36">
        <v>18115</v>
      </c>
      <c r="D234" s="36">
        <v>22208448</v>
      </c>
      <c r="E234" s="36">
        <v>4693</v>
      </c>
      <c r="F234" s="36">
        <v>3176200</v>
      </c>
      <c r="G234" s="13">
        <f t="shared" si="19"/>
        <v>25.906707148771734</v>
      </c>
      <c r="H234" s="13">
        <f t="shared" si="19"/>
        <v>14.301764805897289</v>
      </c>
      <c r="I234" s="36">
        <v>43689</v>
      </c>
      <c r="J234" s="36">
        <v>17518800</v>
      </c>
    </row>
    <row r="235" spans="1:10" x14ac:dyDescent="0.25">
      <c r="A235" s="4" t="s">
        <v>42</v>
      </c>
      <c r="B235" s="14" t="s">
        <v>43</v>
      </c>
      <c r="C235" s="36">
        <v>6543</v>
      </c>
      <c r="D235" s="36">
        <v>1019961</v>
      </c>
      <c r="E235" s="36">
        <v>83</v>
      </c>
      <c r="F235" s="36">
        <v>35100</v>
      </c>
      <c r="G235" s="13">
        <f t="shared" si="19"/>
        <v>1.2685312547760965</v>
      </c>
      <c r="H235" s="13">
        <f t="shared" si="19"/>
        <v>3.441308050013677</v>
      </c>
      <c r="I235" s="36">
        <v>1</v>
      </c>
      <c r="J235" s="36">
        <v>0</v>
      </c>
    </row>
    <row r="236" spans="1:10" x14ac:dyDescent="0.25">
      <c r="A236" s="4" t="s">
        <v>44</v>
      </c>
      <c r="B236" s="14" t="s">
        <v>45</v>
      </c>
      <c r="C236" s="36">
        <v>11027</v>
      </c>
      <c r="D236" s="36">
        <v>3014317</v>
      </c>
      <c r="E236" s="36">
        <v>61</v>
      </c>
      <c r="F236" s="36">
        <v>13000</v>
      </c>
      <c r="G236" s="13">
        <f t="shared" si="19"/>
        <v>0.55318763036183916</v>
      </c>
      <c r="H236" s="13">
        <f t="shared" si="19"/>
        <v>0.43127514458499222</v>
      </c>
      <c r="I236" s="36">
        <v>189</v>
      </c>
      <c r="J236" s="36">
        <v>30800</v>
      </c>
    </row>
    <row r="237" spans="1:10" x14ac:dyDescent="0.25">
      <c r="A237" s="4" t="s">
        <v>46</v>
      </c>
      <c r="B237" s="14" t="s">
        <v>47</v>
      </c>
      <c r="C237" s="36">
        <v>32602</v>
      </c>
      <c r="D237" s="36">
        <v>9766143</v>
      </c>
      <c r="E237" s="36">
        <v>18563</v>
      </c>
      <c r="F237" s="36">
        <v>21362700</v>
      </c>
      <c r="G237" s="13">
        <f t="shared" si="19"/>
        <v>56.938224648794552</v>
      </c>
      <c r="H237" s="13">
        <f t="shared" si="19"/>
        <v>218.74244520073071</v>
      </c>
      <c r="I237" s="36">
        <v>154740</v>
      </c>
      <c r="J237" s="36">
        <v>46451500</v>
      </c>
    </row>
    <row r="238" spans="1:10" ht="30" x14ac:dyDescent="0.25">
      <c r="A238" s="17"/>
      <c r="B238" s="24" t="s">
        <v>48</v>
      </c>
      <c r="C238" s="37">
        <v>390</v>
      </c>
      <c r="D238" s="37">
        <v>70017</v>
      </c>
      <c r="E238" s="37">
        <v>167</v>
      </c>
      <c r="F238" s="37">
        <v>79200</v>
      </c>
      <c r="G238" s="13">
        <f t="shared" si="19"/>
        <v>42.820512820512818</v>
      </c>
      <c r="H238" s="13">
        <f t="shared" si="19"/>
        <v>113.11538626333603</v>
      </c>
      <c r="I238" s="37">
        <v>3965</v>
      </c>
      <c r="J238" s="37">
        <v>1785600</v>
      </c>
    </row>
    <row r="239" spans="1:10" ht="30" x14ac:dyDescent="0.25">
      <c r="A239" s="10">
        <v>2</v>
      </c>
      <c r="B239" s="11" t="s">
        <v>49</v>
      </c>
      <c r="C239" s="35">
        <v>3186064</v>
      </c>
      <c r="D239" s="35">
        <v>334747298</v>
      </c>
      <c r="E239" s="35">
        <v>1941992</v>
      </c>
      <c r="F239" s="35">
        <v>229724900.00000003</v>
      </c>
      <c r="G239" s="13">
        <f t="shared" si="19"/>
        <v>60.952699004163136</v>
      </c>
      <c r="H239" s="13">
        <f t="shared" si="19"/>
        <v>68.626364237299981</v>
      </c>
      <c r="I239" s="35">
        <v>2556142</v>
      </c>
      <c r="J239" s="35">
        <v>455178700</v>
      </c>
    </row>
    <row r="240" spans="1:10" x14ac:dyDescent="0.25">
      <c r="A240" s="4">
        <v>3</v>
      </c>
      <c r="B240" s="25" t="s">
        <v>50</v>
      </c>
      <c r="C240" s="36">
        <v>446173</v>
      </c>
      <c r="D240" s="36">
        <v>46187855</v>
      </c>
      <c r="E240" s="36">
        <v>209010</v>
      </c>
      <c r="F240" s="36">
        <v>28384699.999999996</v>
      </c>
      <c r="G240" s="13">
        <f t="shared" si="19"/>
        <v>46.84505785872296</v>
      </c>
      <c r="H240" s="13">
        <f t="shared" si="19"/>
        <v>61.454899778307514</v>
      </c>
      <c r="I240" s="36">
        <v>707923</v>
      </c>
      <c r="J240" s="36">
        <v>104916000</v>
      </c>
    </row>
    <row r="241" spans="1:13" ht="30" x14ac:dyDescent="0.25">
      <c r="A241" s="17"/>
      <c r="B241" s="33" t="s">
        <v>51</v>
      </c>
      <c r="C241" s="37">
        <v>30384</v>
      </c>
      <c r="D241" s="37">
        <v>3581176</v>
      </c>
      <c r="E241" s="37">
        <v>27055</v>
      </c>
      <c r="F241" s="37">
        <v>2077500</v>
      </c>
      <c r="G241" s="13">
        <f t="shared" si="19"/>
        <v>89.043575566087412</v>
      </c>
      <c r="H241" s="13">
        <f t="shared" si="19"/>
        <v>58.011669909549269</v>
      </c>
      <c r="I241" s="37">
        <v>35288</v>
      </c>
      <c r="J241" s="37">
        <v>2881700</v>
      </c>
    </row>
    <row r="242" spans="1:13" x14ac:dyDescent="0.25">
      <c r="A242" s="6">
        <v>4</v>
      </c>
      <c r="B242" s="7" t="s">
        <v>52</v>
      </c>
      <c r="C242" s="39"/>
      <c r="D242" s="39"/>
      <c r="E242" s="39"/>
      <c r="F242" s="39"/>
      <c r="G242" s="39"/>
      <c r="H242" s="39"/>
      <c r="I242" s="39"/>
      <c r="J242" s="39"/>
    </row>
    <row r="243" spans="1:13" x14ac:dyDescent="0.25">
      <c r="A243" s="4" t="s">
        <v>53</v>
      </c>
      <c r="B243" s="21" t="s">
        <v>54</v>
      </c>
      <c r="C243" s="36">
        <v>241</v>
      </c>
      <c r="D243" s="36">
        <v>1152000</v>
      </c>
      <c r="E243" s="36">
        <v>176</v>
      </c>
      <c r="F243" s="36">
        <v>24800</v>
      </c>
      <c r="G243" s="13">
        <f t="shared" ref="G243:H249" si="20">E243/C243*100</f>
        <v>73.029045643153523</v>
      </c>
      <c r="H243" s="13">
        <f t="shared" si="20"/>
        <v>2.1527777777777777</v>
      </c>
      <c r="I243" s="36">
        <v>1246</v>
      </c>
      <c r="J243" s="36">
        <v>143300</v>
      </c>
    </row>
    <row r="244" spans="1:13" x14ac:dyDescent="0.25">
      <c r="A244" s="4" t="s">
        <v>55</v>
      </c>
      <c r="B244" s="21" t="s">
        <v>39</v>
      </c>
      <c r="C244" s="36">
        <v>1160</v>
      </c>
      <c r="D244" s="36">
        <v>1153000</v>
      </c>
      <c r="E244" s="36">
        <v>765</v>
      </c>
      <c r="F244" s="36">
        <v>244300</v>
      </c>
      <c r="G244" s="13">
        <f t="shared" si="20"/>
        <v>65.948275862068968</v>
      </c>
      <c r="H244" s="13">
        <f t="shared" si="20"/>
        <v>21.18820468343452</v>
      </c>
      <c r="I244" s="36">
        <v>1288</v>
      </c>
      <c r="J244" s="36">
        <v>284200</v>
      </c>
    </row>
    <row r="245" spans="1:13" x14ac:dyDescent="0.25">
      <c r="A245" s="4" t="s">
        <v>56</v>
      </c>
      <c r="B245" s="21" t="s">
        <v>57</v>
      </c>
      <c r="C245" s="36">
        <v>12166</v>
      </c>
      <c r="D245" s="36">
        <v>20098874</v>
      </c>
      <c r="E245" s="36">
        <v>2134</v>
      </c>
      <c r="F245" s="36">
        <v>1806200</v>
      </c>
      <c r="G245" s="13">
        <f t="shared" si="20"/>
        <v>17.540687160940323</v>
      </c>
      <c r="H245" s="13">
        <f t="shared" si="20"/>
        <v>8.9865730786709737</v>
      </c>
      <c r="I245" s="36">
        <v>12360</v>
      </c>
      <c r="J245" s="36">
        <v>7111900.0000000009</v>
      </c>
    </row>
    <row r="246" spans="1:13" x14ac:dyDescent="0.25">
      <c r="A246" s="4" t="s">
        <v>58</v>
      </c>
      <c r="B246" s="21" t="s">
        <v>59</v>
      </c>
      <c r="C246" s="36">
        <v>2998</v>
      </c>
      <c r="D246" s="36">
        <v>3044272</v>
      </c>
      <c r="E246" s="36">
        <v>189563</v>
      </c>
      <c r="F246" s="36">
        <v>41252900</v>
      </c>
      <c r="G246" s="13">
        <f t="shared" si="20"/>
        <v>6322.9819879919942</v>
      </c>
      <c r="H246" s="13">
        <f t="shared" si="20"/>
        <v>1355.0990187473392</v>
      </c>
      <c r="I246" s="36">
        <v>468146</v>
      </c>
      <c r="J246" s="36">
        <v>72232800</v>
      </c>
    </row>
    <row r="247" spans="1:13" x14ac:dyDescent="0.25">
      <c r="A247" s="4" t="s">
        <v>60</v>
      </c>
      <c r="B247" s="21" t="s">
        <v>47</v>
      </c>
      <c r="C247" s="36">
        <v>145707</v>
      </c>
      <c r="D247" s="36">
        <v>68375539</v>
      </c>
      <c r="E247" s="36">
        <v>94544</v>
      </c>
      <c r="F247" s="36">
        <v>221469199.99999997</v>
      </c>
      <c r="G247" s="13">
        <f t="shared" si="20"/>
        <v>64.886381573980657</v>
      </c>
      <c r="H247" s="13">
        <f t="shared" si="20"/>
        <v>323.90121268367625</v>
      </c>
      <c r="I247" s="36">
        <v>155348</v>
      </c>
      <c r="J247" s="36">
        <v>165523700</v>
      </c>
    </row>
    <row r="248" spans="1:13" ht="30" x14ac:dyDescent="0.25">
      <c r="A248" s="10">
        <v>5</v>
      </c>
      <c r="B248" s="27" t="s">
        <v>61</v>
      </c>
      <c r="C248" s="35">
        <v>162272</v>
      </c>
      <c r="D248" s="35">
        <v>93823685</v>
      </c>
      <c r="E248" s="35">
        <v>287182</v>
      </c>
      <c r="F248" s="35">
        <v>264797399.99999997</v>
      </c>
      <c r="G248" s="13">
        <f t="shared" si="20"/>
        <v>176.97569512916584</v>
      </c>
      <c r="H248" s="13">
        <f t="shared" si="20"/>
        <v>282.22873573980809</v>
      </c>
      <c r="I248" s="35">
        <v>638388</v>
      </c>
      <c r="J248" s="35">
        <v>245295900</v>
      </c>
    </row>
    <row r="249" spans="1:13" x14ac:dyDescent="0.25">
      <c r="A249" s="10"/>
      <c r="B249" s="28" t="s">
        <v>62</v>
      </c>
      <c r="C249" s="35">
        <v>3348336</v>
      </c>
      <c r="D249" s="35">
        <v>428570983</v>
      </c>
      <c r="E249" s="35">
        <v>2229174</v>
      </c>
      <c r="F249" s="35">
        <v>494522300</v>
      </c>
      <c r="G249" s="13">
        <f t="shared" si="20"/>
        <v>66.575576644637806</v>
      </c>
      <c r="H249" s="13">
        <f t="shared" si="20"/>
        <v>115.38865663240668</v>
      </c>
      <c r="I249" s="35">
        <v>3194530</v>
      </c>
      <c r="J249" s="35">
        <v>700474600</v>
      </c>
      <c r="M249" s="1">
        <f>J249-F249</f>
        <v>205952300</v>
      </c>
    </row>
  </sheetData>
  <mergeCells count="74">
    <mergeCell ref="I7:J7"/>
    <mergeCell ref="A1:J1"/>
    <mergeCell ref="A2:J2"/>
    <mergeCell ref="A3:J3"/>
    <mergeCell ref="A4:J4"/>
    <mergeCell ref="A5:J5"/>
    <mergeCell ref="A6:J6"/>
    <mergeCell ref="A7:A8"/>
    <mergeCell ref="B7:B8"/>
    <mergeCell ref="C7:D7"/>
    <mergeCell ref="E7:F7"/>
    <mergeCell ref="G7:H7"/>
    <mergeCell ref="C9:J9"/>
    <mergeCell ref="C32:J32"/>
    <mergeCell ref="A40:J40"/>
    <mergeCell ref="A41:J41"/>
    <mergeCell ref="A42:A43"/>
    <mergeCell ref="B42:B43"/>
    <mergeCell ref="C42:D42"/>
    <mergeCell ref="E42:F42"/>
    <mergeCell ref="G42:H42"/>
    <mergeCell ref="I42:J42"/>
    <mergeCell ref="C44:J44"/>
    <mergeCell ref="C67:J67"/>
    <mergeCell ref="A75:J75"/>
    <mergeCell ref="A76:J76"/>
    <mergeCell ref="A77:A78"/>
    <mergeCell ref="B77:B78"/>
    <mergeCell ref="C77:D77"/>
    <mergeCell ref="E77:F77"/>
    <mergeCell ref="G77:H77"/>
    <mergeCell ref="I77:J77"/>
    <mergeCell ref="C79:J79"/>
    <mergeCell ref="C102:J102"/>
    <mergeCell ref="A110:J110"/>
    <mergeCell ref="A111:J111"/>
    <mergeCell ref="A112:A113"/>
    <mergeCell ref="B112:B113"/>
    <mergeCell ref="C112:D112"/>
    <mergeCell ref="E112:F112"/>
    <mergeCell ref="G112:H112"/>
    <mergeCell ref="I112:J112"/>
    <mergeCell ref="C114:J114"/>
    <mergeCell ref="C137:J137"/>
    <mergeCell ref="A145:J145"/>
    <mergeCell ref="A146:J146"/>
    <mergeCell ref="A147:A148"/>
    <mergeCell ref="B147:B148"/>
    <mergeCell ref="C147:D147"/>
    <mergeCell ref="E147:F147"/>
    <mergeCell ref="G147:H147"/>
    <mergeCell ref="I147:J147"/>
    <mergeCell ref="C149:J149"/>
    <mergeCell ref="C172:J172"/>
    <mergeCell ref="A180:J180"/>
    <mergeCell ref="A181:J181"/>
    <mergeCell ref="A182:A183"/>
    <mergeCell ref="B182:B183"/>
    <mergeCell ref="C182:D182"/>
    <mergeCell ref="E182:F182"/>
    <mergeCell ref="G182:H182"/>
    <mergeCell ref="I182:J182"/>
    <mergeCell ref="C219:J219"/>
    <mergeCell ref="C242:J242"/>
    <mergeCell ref="C184:J184"/>
    <mergeCell ref="C207:J207"/>
    <mergeCell ref="A215:J215"/>
    <mergeCell ref="A216:J216"/>
    <mergeCell ref="A217:A218"/>
    <mergeCell ref="B217:B218"/>
    <mergeCell ref="C217:D217"/>
    <mergeCell ref="E217:F217"/>
    <mergeCell ref="G217:H217"/>
    <mergeCell ref="I217:J2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 - MAHARASHTRA | BOM</dc:creator>
  <cp:lastModifiedBy>A.R.Teke</cp:lastModifiedBy>
  <dcterms:created xsi:type="dcterms:W3CDTF">2023-01-27T11:03:24Z</dcterms:created>
  <dcterms:modified xsi:type="dcterms:W3CDTF">2023-01-31T07:43:50Z</dcterms:modified>
</cp:coreProperties>
</file>