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\D Backup\SLBC\Working_wef July 2021\"/>
    </mc:Choice>
  </mc:AlternateContent>
  <bookViews>
    <workbookView xWindow="0" yWindow="0" windowWidth="20490" windowHeight="7155"/>
  </bookViews>
  <sheets>
    <sheet name="MIS II" sheetId="1" r:id="rId1"/>
    <sheet name="MIS III" sheetId="2" r:id="rId2"/>
  </sheets>
  <definedNames>
    <definedName name="_xlnm.Print_Area" localSheetId="0">'MIS II'!$A$1:$F$294</definedName>
    <definedName name="_xlnm.Print_Area" localSheetId="1">'MIS III'!$A$1:$F$294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15" i="1"/>
  <c r="G27" i="1"/>
  <c r="I10" i="1"/>
  <c r="G10" i="1" l="1"/>
  <c r="G26" i="1" l="1"/>
  <c r="C293" i="2" l="1"/>
  <c r="D273" i="2"/>
  <c r="C273" i="2"/>
  <c r="D269" i="2"/>
  <c r="D285" i="2" s="1"/>
  <c r="C269" i="2"/>
  <c r="C285" i="2" s="1"/>
  <c r="E266" i="2"/>
  <c r="A261" i="2"/>
  <c r="F259" i="2"/>
  <c r="E229" i="2"/>
  <c r="A224" i="2"/>
  <c r="F222" i="2"/>
  <c r="D219" i="2"/>
  <c r="C219" i="2"/>
  <c r="D199" i="2"/>
  <c r="C199" i="2"/>
  <c r="D195" i="2"/>
  <c r="D211" i="2" s="1"/>
  <c r="C195" i="2"/>
  <c r="C211" i="2" s="1"/>
  <c r="E192" i="2"/>
  <c r="A187" i="2"/>
  <c r="F185" i="2"/>
  <c r="F181" i="2"/>
  <c r="F180" i="2"/>
  <c r="F179" i="2"/>
  <c r="F178" i="2"/>
  <c r="F177" i="2"/>
  <c r="D182" i="2"/>
  <c r="C182" i="2"/>
  <c r="F175" i="2"/>
  <c r="F173" i="2"/>
  <c r="F172" i="2"/>
  <c r="F171" i="2"/>
  <c r="F170" i="2"/>
  <c r="F169" i="2"/>
  <c r="F168" i="2"/>
  <c r="F167" i="2"/>
  <c r="F166" i="2"/>
  <c r="F165" i="2"/>
  <c r="F164" i="2"/>
  <c r="F163" i="2"/>
  <c r="D162" i="2"/>
  <c r="C162" i="2"/>
  <c r="F161" i="2"/>
  <c r="F160" i="2"/>
  <c r="F159" i="2"/>
  <c r="D158" i="2"/>
  <c r="C158" i="2"/>
  <c r="C174" i="2" s="1"/>
  <c r="E155" i="2"/>
  <c r="A150" i="2"/>
  <c r="F148" i="2"/>
  <c r="C145" i="2"/>
  <c r="C125" i="2"/>
  <c r="C121" i="2"/>
  <c r="E118" i="2"/>
  <c r="A113" i="2"/>
  <c r="F111" i="2"/>
  <c r="C108" i="2"/>
  <c r="C88" i="2"/>
  <c r="D84" i="2"/>
  <c r="E81" i="2"/>
  <c r="A76" i="2"/>
  <c r="F74" i="2"/>
  <c r="D255" i="2"/>
  <c r="C255" i="2"/>
  <c r="D254" i="2"/>
  <c r="D32" i="2" s="1"/>
  <c r="C254" i="2"/>
  <c r="C32" i="2" s="1"/>
  <c r="D253" i="2"/>
  <c r="C253" i="2"/>
  <c r="D252" i="2"/>
  <c r="D30" i="2" s="1"/>
  <c r="C252" i="2"/>
  <c r="C30" i="2" s="1"/>
  <c r="D251" i="2"/>
  <c r="C251" i="2"/>
  <c r="D249" i="2"/>
  <c r="D27" i="2" s="1"/>
  <c r="C249" i="2"/>
  <c r="C27" i="2" s="1"/>
  <c r="D247" i="2"/>
  <c r="C247" i="2"/>
  <c r="D246" i="2"/>
  <c r="D24" i="2" s="1"/>
  <c r="C246" i="2"/>
  <c r="C24" i="2" s="1"/>
  <c r="D245" i="2"/>
  <c r="D23" i="2" s="1"/>
  <c r="C245" i="2"/>
  <c r="D244" i="2"/>
  <c r="D22" i="2" s="1"/>
  <c r="C244" i="2"/>
  <c r="D243" i="2"/>
  <c r="D21" i="2" s="1"/>
  <c r="C243" i="2"/>
  <c r="D242" i="2"/>
  <c r="D20" i="2" s="1"/>
  <c r="C242" i="2"/>
  <c r="C20" i="2" s="1"/>
  <c r="D241" i="2"/>
  <c r="D19" i="2" s="1"/>
  <c r="C241" i="2"/>
  <c r="D240" i="2"/>
  <c r="D18" i="2" s="1"/>
  <c r="C240" i="2"/>
  <c r="D239" i="2"/>
  <c r="D17" i="2" s="1"/>
  <c r="C239" i="2"/>
  <c r="D238" i="2"/>
  <c r="D16" i="2" s="1"/>
  <c r="C238" i="2"/>
  <c r="C16" i="2" s="1"/>
  <c r="D237" i="2"/>
  <c r="C237" i="2"/>
  <c r="D51" i="2"/>
  <c r="C51" i="2"/>
  <c r="D235" i="2"/>
  <c r="D13" i="2" s="1"/>
  <c r="C235" i="2"/>
  <c r="D234" i="2"/>
  <c r="D12" i="2" s="1"/>
  <c r="C234" i="2"/>
  <c r="C12" i="2" s="1"/>
  <c r="D233" i="2"/>
  <c r="C233" i="2"/>
  <c r="D47" i="2"/>
  <c r="D63" i="2" s="1"/>
  <c r="C47" i="2"/>
  <c r="C63" i="2" s="1"/>
  <c r="E44" i="2"/>
  <c r="A39" i="2"/>
  <c r="F37" i="2"/>
  <c r="D33" i="2"/>
  <c r="C33" i="2"/>
  <c r="D31" i="2"/>
  <c r="C31" i="2"/>
  <c r="D29" i="2"/>
  <c r="C29" i="2"/>
  <c r="D25" i="2"/>
  <c r="C25" i="2"/>
  <c r="C23" i="2"/>
  <c r="C22" i="2"/>
  <c r="C21" i="2"/>
  <c r="C19" i="2"/>
  <c r="C18" i="2"/>
  <c r="C17" i="2"/>
  <c r="C15" i="2"/>
  <c r="C13" i="2"/>
  <c r="C11" i="2"/>
  <c r="A261" i="1"/>
  <c r="A224" i="1"/>
  <c r="A187" i="1"/>
  <c r="F182" i="2"/>
  <c r="A150" i="1"/>
  <c r="A113" i="1"/>
  <c r="A76" i="1"/>
  <c r="A39" i="1"/>
  <c r="D34" i="2" l="1"/>
  <c r="D256" i="2"/>
  <c r="C10" i="2"/>
  <c r="C14" i="2"/>
  <c r="F158" i="2"/>
  <c r="F162" i="2"/>
  <c r="C137" i="2"/>
  <c r="C294" i="2"/>
  <c r="D174" i="2"/>
  <c r="C232" i="2"/>
  <c r="C236" i="2"/>
  <c r="C256" i="2"/>
  <c r="C34" i="2"/>
  <c r="D232" i="2"/>
  <c r="D236" i="2"/>
  <c r="F174" i="2"/>
  <c r="C84" i="2"/>
  <c r="C100" i="2" s="1"/>
  <c r="C109" i="2" s="1"/>
  <c r="D121" i="2"/>
  <c r="D125" i="2"/>
  <c r="C146" i="2"/>
  <c r="D183" i="2"/>
  <c r="D220" i="2"/>
  <c r="C71" i="2"/>
  <c r="C72" i="2" s="1"/>
  <c r="D108" i="2"/>
  <c r="D71" i="2"/>
  <c r="D72" i="2" s="1"/>
  <c r="D88" i="2"/>
  <c r="D100" i="2" s="1"/>
  <c r="D11" i="2"/>
  <c r="D10" i="2" s="1"/>
  <c r="D15" i="2"/>
  <c r="D14" i="2" s="1"/>
  <c r="D145" i="2"/>
  <c r="C183" i="2"/>
  <c r="C220" i="2"/>
  <c r="D293" i="2"/>
  <c r="D294" i="2" s="1"/>
  <c r="D26" i="2" l="1"/>
  <c r="D35" i="2" s="1"/>
  <c r="C26" i="2"/>
  <c r="C35" i="2"/>
  <c r="D248" i="2"/>
  <c r="D257" i="2" s="1"/>
  <c r="C248" i="2"/>
  <c r="C257" i="2" s="1"/>
  <c r="D137" i="2"/>
  <c r="F183" i="2"/>
  <c r="D109" i="2"/>
  <c r="D146" i="2" l="1"/>
</calcChain>
</file>

<file path=xl/sharedStrings.xml><?xml version="1.0" encoding="utf-8"?>
<sst xmlns="http://schemas.openxmlformats.org/spreadsheetml/2006/main" count="962" uniqueCount="67">
  <si>
    <t>SLBC Maharashtra - Convener : Bank of Maharashtra</t>
  </si>
  <si>
    <t>LBS- MIS-II</t>
  </si>
  <si>
    <t>Name of the State - Maharashtra</t>
  </si>
  <si>
    <t>No. in actuals , Amount in Lakhs</t>
  </si>
  <si>
    <t xml:space="preserve">Sr. No </t>
  </si>
  <si>
    <t>Sub-Sector</t>
  </si>
  <si>
    <t>Disb up to end of Current Qtr</t>
  </si>
  <si>
    <t>OS as at the end of Current Qtr</t>
  </si>
  <si>
    <t xml:space="preserve">Number </t>
  </si>
  <si>
    <t>Amount</t>
  </si>
  <si>
    <t>Priority Sector</t>
  </si>
  <si>
    <t>1A</t>
  </si>
  <si>
    <t>Agriculture = 1A(i) + 1A(ii) + 1A(iii)</t>
  </si>
  <si>
    <t>1A(i)</t>
  </si>
  <si>
    <t>Farm Credit</t>
  </si>
  <si>
    <t>1A(ii)</t>
  </si>
  <si>
    <t>Agriculture Infrastructure</t>
  </si>
  <si>
    <t>1A(iii)</t>
  </si>
  <si>
    <t>Ancilliary Activities</t>
  </si>
  <si>
    <t>1B</t>
  </si>
  <si>
    <t>MSME = 1B(i) + 1B(ii) + 1B(iii) + 1B(iv)+1B(v)</t>
  </si>
  <si>
    <t>1B(i)</t>
  </si>
  <si>
    <t>Micro Enterprises (Manu + Service)</t>
  </si>
  <si>
    <t>1B(ii)</t>
  </si>
  <si>
    <t>Small Enterprises (Manu + Service)</t>
  </si>
  <si>
    <t>1B(Iii)</t>
  </si>
  <si>
    <t>Medium Enterprises (Manu + Service)</t>
  </si>
  <si>
    <t>1B(iv)</t>
  </si>
  <si>
    <t>Khadi &amp; Village Industries</t>
  </si>
  <si>
    <t>1B(v)</t>
  </si>
  <si>
    <t>Others under MSMEs</t>
  </si>
  <si>
    <t>1C</t>
  </si>
  <si>
    <t>Export Credit</t>
  </si>
  <si>
    <t>1D</t>
  </si>
  <si>
    <t>Education</t>
  </si>
  <si>
    <t>1E</t>
  </si>
  <si>
    <t>Housing</t>
  </si>
  <si>
    <t>1F</t>
  </si>
  <si>
    <t>Social Infrastructure</t>
  </si>
  <si>
    <t>1G</t>
  </si>
  <si>
    <t>Renewable Energy</t>
  </si>
  <si>
    <t>1H</t>
  </si>
  <si>
    <t>Others</t>
  </si>
  <si>
    <t>Sub Total = 1A+1B+1C+1D+1E+1F+1G+1H</t>
  </si>
  <si>
    <t>Loans to Weaker Sections Under Priority Sector</t>
  </si>
  <si>
    <t>Non Priority Sector</t>
  </si>
  <si>
    <t>4A</t>
  </si>
  <si>
    <t>Agriculture</t>
  </si>
  <si>
    <t>4B</t>
  </si>
  <si>
    <t>4C</t>
  </si>
  <si>
    <t>4D</t>
  </si>
  <si>
    <t>Personal Loans Under Non Priority Sector</t>
  </si>
  <si>
    <t>4E</t>
  </si>
  <si>
    <t>Sub Total = 4A+4B+4C+4D+4E</t>
  </si>
  <si>
    <t>Total 2 + 5</t>
  </si>
  <si>
    <t>1.  Public Sector Banks</t>
  </si>
  <si>
    <t>2.  Private Sector Banks</t>
  </si>
  <si>
    <t>3.  Small Finance Banks</t>
  </si>
  <si>
    <t>4.  Wholly Owned Subsidiaries of Foreign Banks</t>
  </si>
  <si>
    <t>5.  Gramin Banks</t>
  </si>
  <si>
    <t xml:space="preserve">6.  Scheduled Commercial Banks (1+2+3+4+5) </t>
  </si>
  <si>
    <t xml:space="preserve">7.  Cooperative Banks (MS Coop / DCCBs / MSCARD etc.) </t>
  </si>
  <si>
    <t>LBS- MIS-III</t>
  </si>
  <si>
    <t>Yearly Targets under ACP</t>
  </si>
  <si>
    <t>Statement showing Disbursements and Outstanding  for the quarter ended 31.03.2021</t>
  </si>
  <si>
    <t>Statement Showing Achievements vis-à-vis Targets for the Quarter Ended 31.03.2021</t>
  </si>
  <si>
    <t>% Achmnt up to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</si>
</sst>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0" xfId="1" applyFont="1" applyFill="1" applyAlignment="1" applyProtection="1">
      <alignment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vertical="center"/>
      <protection hidden="1"/>
    </xf>
    <xf numFmtId="1" fontId="5" fillId="3" borderId="3" xfId="1" applyNumberFormat="1" applyFont="1" applyFill="1" applyBorder="1" applyAlignment="1" applyProtection="1">
      <alignment horizontal="right" vertical="center"/>
      <protection hidden="1"/>
    </xf>
    <xf numFmtId="1" fontId="5" fillId="3" borderId="3" xfId="1" applyNumberFormat="1" applyFont="1" applyFill="1" applyBorder="1" applyAlignment="1" applyProtection="1">
      <alignment horizontal="center" vertical="center"/>
      <protection hidden="1"/>
    </xf>
    <xf numFmtId="1" fontId="3" fillId="3" borderId="3" xfId="1" applyNumberFormat="1" applyFont="1" applyFill="1" applyBorder="1" applyAlignment="1" applyProtection="1">
      <alignment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vertical="center"/>
      <protection hidden="1"/>
    </xf>
    <xf numFmtId="0" fontId="3" fillId="3" borderId="3" xfId="1" applyFont="1" applyFill="1" applyBorder="1" applyAlignment="1" applyProtection="1">
      <alignment vertical="center" wrapText="1"/>
      <protection hidden="1"/>
    </xf>
    <xf numFmtId="1" fontId="3" fillId="3" borderId="3" xfId="1" applyNumberFormat="1" applyFont="1" applyFill="1" applyBorder="1" applyAlignment="1" applyProtection="1">
      <alignment horizontal="right" vertical="center"/>
      <protection hidden="1"/>
    </xf>
    <xf numFmtId="0" fontId="3" fillId="3" borderId="5" xfId="1" applyFont="1" applyFill="1" applyBorder="1" applyAlignment="1" applyProtection="1">
      <alignment horizontal="left" vertical="center"/>
      <protection hidden="1"/>
    </xf>
    <xf numFmtId="0" fontId="3" fillId="3" borderId="3" xfId="1" applyFont="1" applyFill="1" applyBorder="1" applyAlignment="1" applyProtection="1">
      <alignment horizontal="left" vertical="center"/>
      <protection hidden="1"/>
    </xf>
    <xf numFmtId="0" fontId="5" fillId="3" borderId="0" xfId="1" applyFont="1" applyFill="1" applyAlignment="1" applyProtection="1">
      <alignment vertical="center"/>
      <protection hidden="1"/>
    </xf>
    <xf numFmtId="0" fontId="3" fillId="3" borderId="0" xfId="1" applyFont="1" applyFill="1" applyAlignment="1" applyProtection="1">
      <alignment horizontal="center" vertical="center"/>
      <protection hidden="1"/>
    </xf>
    <xf numFmtId="1" fontId="5" fillId="3" borderId="0" xfId="1" applyNumberFormat="1" applyFont="1" applyFill="1" applyAlignment="1" applyProtection="1">
      <alignment vertical="center"/>
      <protection hidden="1"/>
    </xf>
    <xf numFmtId="1" fontId="5" fillId="3" borderId="3" xfId="1" applyNumberFormat="1" applyFont="1" applyFill="1" applyBorder="1" applyAlignment="1" applyProtection="1">
      <alignment vertical="center"/>
      <protection hidden="1"/>
    </xf>
    <xf numFmtId="0" fontId="3" fillId="3" borderId="0" xfId="1" applyFont="1" applyFill="1" applyBorder="1" applyAlignment="1" applyProtection="1">
      <alignment horizontal="center" vertical="center"/>
      <protection hidden="1"/>
    </xf>
    <xf numFmtId="0" fontId="3" fillId="3" borderId="0" xfId="1" applyFont="1" applyFill="1" applyBorder="1" applyAlignment="1" applyProtection="1">
      <alignment horizontal="left" vertical="center"/>
      <protection hidden="1"/>
    </xf>
    <xf numFmtId="1" fontId="3" fillId="3" borderId="0" xfId="1" applyNumberFormat="1" applyFont="1" applyFill="1" applyBorder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3" fillId="3" borderId="2" xfId="1" applyFont="1" applyFill="1" applyBorder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4" fillId="3" borderId="3" xfId="1" applyFont="1" applyFill="1" applyBorder="1" applyAlignment="1" applyProtection="1">
      <alignment horizontal="center" vertical="center"/>
      <protection hidden="1"/>
    </xf>
    <xf numFmtId="0" fontId="3" fillId="4" borderId="6" xfId="1" applyFont="1" applyFill="1" applyBorder="1" applyAlignment="1" applyProtection="1">
      <alignment horizontal="center" vertical="center" wrapText="1"/>
      <protection hidden="1"/>
    </xf>
    <xf numFmtId="0" fontId="3" fillId="4" borderId="0" xfId="1" applyFont="1" applyFill="1" applyAlignment="1" applyProtection="1">
      <alignment horizontal="center" vertical="center" wrapText="1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3" fillId="3" borderId="7" xfId="1" applyFont="1" applyFill="1" applyBorder="1" applyAlignment="1" applyProtection="1">
      <alignment horizontal="center" vertical="center" shrinkToFit="1"/>
      <protection hidden="1"/>
    </xf>
    <xf numFmtId="0" fontId="3" fillId="3" borderId="5" xfId="1" applyFont="1" applyFill="1" applyBorder="1" applyAlignment="1" applyProtection="1">
      <alignment horizontal="center" vertical="center" shrinkToFit="1"/>
      <protection hidden="1"/>
    </xf>
  </cellXfs>
  <cellStyles count="2">
    <cellStyle name="Normal" xfId="0" builtinId="0"/>
    <cellStyle name="Normal_MIS I Submitted to RB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abSelected="1" zoomScaleNormal="100" workbookViewId="0">
      <pane xSplit="2" ySplit="8" topLeftCell="C9" activePane="bottomRight" state="frozen"/>
      <selection activeCell="M58" sqref="M58:P59"/>
      <selection pane="topRight" activeCell="M58" sqref="M58:P59"/>
      <selection pane="bottomLeft" activeCell="M58" sqref="M58:P59"/>
      <selection pane="bottomRight" activeCell="J268" sqref="J267:J268"/>
    </sheetView>
  </sheetViews>
  <sheetFormatPr defaultRowHeight="15" x14ac:dyDescent="0.25"/>
  <cols>
    <col min="1" max="1" width="5.42578125" style="4" customWidth="1"/>
    <col min="2" max="2" width="49.5703125" style="4" bestFit="1" customWidth="1"/>
    <col min="3" max="6" width="11.7109375" style="4" customWidth="1"/>
    <col min="7" max="16384" width="9.140625" style="4"/>
  </cols>
  <sheetData>
    <row r="1" spans="1:9" x14ac:dyDescent="0.25">
      <c r="A1" s="1" t="s">
        <v>0</v>
      </c>
      <c r="B1" s="2"/>
      <c r="C1" s="1"/>
      <c r="D1" s="1"/>
      <c r="E1" s="1"/>
      <c r="F1" s="3" t="s">
        <v>1</v>
      </c>
    </row>
    <row r="3" spans="1:9" x14ac:dyDescent="0.25">
      <c r="A3" s="25" t="s">
        <v>64</v>
      </c>
      <c r="B3" s="26"/>
      <c r="C3" s="26"/>
      <c r="D3" s="26"/>
      <c r="E3" s="26"/>
      <c r="F3" s="26"/>
    </row>
    <row r="5" spans="1:9" x14ac:dyDescent="0.25">
      <c r="A5" s="5" t="s">
        <v>2</v>
      </c>
      <c r="B5" s="5"/>
      <c r="C5" s="5"/>
      <c r="F5" s="6" t="s">
        <v>3</v>
      </c>
    </row>
    <row r="7" spans="1:9" x14ac:dyDescent="0.25">
      <c r="A7" s="27" t="s">
        <v>4</v>
      </c>
      <c r="B7" s="27" t="s">
        <v>5</v>
      </c>
      <c r="C7" s="29" t="s">
        <v>6</v>
      </c>
      <c r="D7" s="29"/>
      <c r="E7" s="30" t="s">
        <v>7</v>
      </c>
      <c r="F7" s="30"/>
    </row>
    <row r="8" spans="1:9" x14ac:dyDescent="0.25">
      <c r="A8" s="28"/>
      <c r="B8" s="28"/>
      <c r="C8" s="7" t="s">
        <v>8</v>
      </c>
      <c r="D8" s="7" t="s">
        <v>9</v>
      </c>
      <c r="E8" s="7" t="s">
        <v>8</v>
      </c>
      <c r="F8" s="7" t="s">
        <v>9</v>
      </c>
    </row>
    <row r="9" spans="1:9" x14ac:dyDescent="0.25">
      <c r="A9" s="7">
        <v>1</v>
      </c>
      <c r="B9" s="8" t="s">
        <v>10</v>
      </c>
      <c r="C9" s="9"/>
      <c r="D9" s="10"/>
      <c r="E9" s="9"/>
      <c r="F9" s="10"/>
    </row>
    <row r="10" spans="1:9" x14ac:dyDescent="0.25">
      <c r="A10" s="7" t="s">
        <v>11</v>
      </c>
      <c r="B10" s="8" t="s">
        <v>12</v>
      </c>
      <c r="C10" s="11">
        <v>7599434</v>
      </c>
      <c r="D10" s="11">
        <v>9198189.0410926007</v>
      </c>
      <c r="E10" s="11">
        <v>11404104</v>
      </c>
      <c r="F10" s="11">
        <v>17007564.085250653</v>
      </c>
      <c r="G10" s="4">
        <f>F10/F26*100</f>
        <v>28.945012790872138</v>
      </c>
      <c r="H10" s="4">
        <v>6942949.3799999999</v>
      </c>
      <c r="I10" s="4">
        <f>H10/F10*100</f>
        <v>40.822714794419525</v>
      </c>
    </row>
    <row r="11" spans="1:9" x14ac:dyDescent="0.25">
      <c r="A11" s="12" t="s">
        <v>13</v>
      </c>
      <c r="B11" s="13" t="s">
        <v>14</v>
      </c>
      <c r="C11" s="9">
        <v>7113648</v>
      </c>
      <c r="D11" s="9">
        <v>7157449.3278851006</v>
      </c>
      <c r="E11" s="9">
        <v>10691043</v>
      </c>
      <c r="F11" s="9">
        <v>13063109.419999998</v>
      </c>
    </row>
    <row r="12" spans="1:9" x14ac:dyDescent="0.25">
      <c r="A12" s="12" t="s">
        <v>15</v>
      </c>
      <c r="B12" s="13" t="s">
        <v>16</v>
      </c>
      <c r="C12" s="9">
        <v>23100</v>
      </c>
      <c r="D12" s="9">
        <v>148701.65348000004</v>
      </c>
      <c r="E12" s="9">
        <v>124657</v>
      </c>
      <c r="F12" s="9">
        <v>445281.48000000004</v>
      </c>
    </row>
    <row r="13" spans="1:9" x14ac:dyDescent="0.25">
      <c r="A13" s="12" t="s">
        <v>17</v>
      </c>
      <c r="B13" s="13" t="s">
        <v>18</v>
      </c>
      <c r="C13" s="9">
        <v>462686</v>
      </c>
      <c r="D13" s="9">
        <v>1892038.0597274997</v>
      </c>
      <c r="E13" s="9">
        <v>588404</v>
      </c>
      <c r="F13" s="9">
        <v>3499173.1852506539</v>
      </c>
    </row>
    <row r="14" spans="1:9" x14ac:dyDescent="0.25">
      <c r="A14" s="12" t="s">
        <v>19</v>
      </c>
      <c r="B14" s="14" t="s">
        <v>20</v>
      </c>
      <c r="C14" s="11">
        <v>1339616</v>
      </c>
      <c r="D14" s="11">
        <v>15375676.534018649</v>
      </c>
      <c r="E14" s="11">
        <v>3439768</v>
      </c>
      <c r="F14" s="11">
        <v>26568226.674237542</v>
      </c>
    </row>
    <row r="15" spans="1:9" x14ac:dyDescent="0.25">
      <c r="A15" s="12" t="s">
        <v>21</v>
      </c>
      <c r="B15" s="13" t="s">
        <v>22</v>
      </c>
      <c r="C15" s="9">
        <v>1112908</v>
      </c>
      <c r="D15" s="9">
        <v>5282071.4064782998</v>
      </c>
      <c r="E15" s="9">
        <v>3046343</v>
      </c>
      <c r="F15" s="9">
        <v>10317624.070053788</v>
      </c>
      <c r="G15" s="4">
        <f>F15/F26*100</f>
        <v>17.559467021976875</v>
      </c>
    </row>
    <row r="16" spans="1:9" x14ac:dyDescent="0.25">
      <c r="A16" s="12" t="s">
        <v>23</v>
      </c>
      <c r="B16" s="13" t="s">
        <v>24</v>
      </c>
      <c r="C16" s="9">
        <v>166049</v>
      </c>
      <c r="D16" s="9">
        <v>6563327.8794833859</v>
      </c>
      <c r="E16" s="9">
        <v>298345</v>
      </c>
      <c r="F16" s="9">
        <v>10534369.186199389</v>
      </c>
    </row>
    <row r="17" spans="1:7" x14ac:dyDescent="0.25">
      <c r="A17" s="12" t="s">
        <v>25</v>
      </c>
      <c r="B17" s="13" t="s">
        <v>26</v>
      </c>
      <c r="C17" s="9">
        <v>44160</v>
      </c>
      <c r="D17" s="9">
        <v>3289378.0588742625</v>
      </c>
      <c r="E17" s="9">
        <v>75460</v>
      </c>
      <c r="F17" s="9">
        <v>5093658.0979843671</v>
      </c>
    </row>
    <row r="18" spans="1:7" x14ac:dyDescent="0.25">
      <c r="A18" s="12" t="s">
        <v>27</v>
      </c>
      <c r="B18" s="13" t="s">
        <v>28</v>
      </c>
      <c r="C18" s="9">
        <v>5203</v>
      </c>
      <c r="D18" s="9">
        <v>21939.288850000001</v>
      </c>
      <c r="E18" s="9">
        <v>6957</v>
      </c>
      <c r="F18" s="9">
        <v>80062</v>
      </c>
    </row>
    <row r="19" spans="1:7" x14ac:dyDescent="0.25">
      <c r="A19" s="12" t="s">
        <v>29</v>
      </c>
      <c r="B19" s="13" t="s">
        <v>30</v>
      </c>
      <c r="C19" s="9">
        <v>11296</v>
      </c>
      <c r="D19" s="9">
        <v>218959.9003327</v>
      </c>
      <c r="E19" s="9">
        <v>12663</v>
      </c>
      <c r="F19" s="9">
        <v>542513.31999999995</v>
      </c>
    </row>
    <row r="20" spans="1:7" x14ac:dyDescent="0.25">
      <c r="A20" s="7" t="s">
        <v>31</v>
      </c>
      <c r="B20" s="8" t="s">
        <v>32</v>
      </c>
      <c r="C20" s="15">
        <v>3988</v>
      </c>
      <c r="D20" s="15">
        <v>1330452.7259207109</v>
      </c>
      <c r="E20" s="15">
        <v>6820</v>
      </c>
      <c r="F20" s="15">
        <v>2002842.1159207108</v>
      </c>
    </row>
    <row r="21" spans="1:7" x14ac:dyDescent="0.25">
      <c r="A21" s="7" t="s">
        <v>33</v>
      </c>
      <c r="B21" s="8" t="s">
        <v>34</v>
      </c>
      <c r="C21" s="15">
        <v>47307</v>
      </c>
      <c r="D21" s="15">
        <v>111248.95813679999</v>
      </c>
      <c r="E21" s="15">
        <v>177055</v>
      </c>
      <c r="F21" s="15">
        <v>536259.68999999983</v>
      </c>
      <c r="G21" s="4">
        <f>F21/F26*100</f>
        <v>0.9126553049263646</v>
      </c>
    </row>
    <row r="22" spans="1:7" x14ac:dyDescent="0.25">
      <c r="A22" s="7" t="s">
        <v>35</v>
      </c>
      <c r="B22" s="8" t="s">
        <v>36</v>
      </c>
      <c r="C22" s="15">
        <v>246136</v>
      </c>
      <c r="D22" s="15">
        <v>1919351.2890842999</v>
      </c>
      <c r="E22" s="15">
        <v>1041740</v>
      </c>
      <c r="F22" s="15">
        <v>11153351.909999998</v>
      </c>
      <c r="G22" s="4">
        <f>F22/F26*100</f>
        <v>18.981784344767931</v>
      </c>
    </row>
    <row r="23" spans="1:7" x14ac:dyDescent="0.25">
      <c r="A23" s="7" t="s">
        <v>37</v>
      </c>
      <c r="B23" s="8" t="s">
        <v>38</v>
      </c>
      <c r="C23" s="15">
        <v>7620</v>
      </c>
      <c r="D23" s="15">
        <v>19833.590310000003</v>
      </c>
      <c r="E23" s="15">
        <v>12197</v>
      </c>
      <c r="F23" s="15">
        <v>29190.600000000002</v>
      </c>
    </row>
    <row r="24" spans="1:7" x14ac:dyDescent="0.25">
      <c r="A24" s="7" t="s">
        <v>39</v>
      </c>
      <c r="B24" s="8" t="s">
        <v>40</v>
      </c>
      <c r="C24" s="15">
        <v>312</v>
      </c>
      <c r="D24" s="15">
        <v>29673.059999999994</v>
      </c>
      <c r="E24" s="15">
        <v>798</v>
      </c>
      <c r="F24" s="15">
        <v>198465.75</v>
      </c>
    </row>
    <row r="25" spans="1:7" x14ac:dyDescent="0.25">
      <c r="A25" s="7" t="s">
        <v>41</v>
      </c>
      <c r="B25" s="8" t="s">
        <v>42</v>
      </c>
      <c r="C25" s="15">
        <v>669371</v>
      </c>
      <c r="D25" s="15">
        <v>730236.92114270001</v>
      </c>
      <c r="E25" s="15">
        <v>1685759</v>
      </c>
      <c r="F25" s="15">
        <v>1262283.9027527</v>
      </c>
    </row>
    <row r="26" spans="1:7" x14ac:dyDescent="0.25">
      <c r="A26" s="7">
        <v>2</v>
      </c>
      <c r="B26" s="8" t="s">
        <v>43</v>
      </c>
      <c r="C26" s="11">
        <v>9913784</v>
      </c>
      <c r="D26" s="11">
        <v>28714662.119705759</v>
      </c>
      <c r="E26" s="11">
        <v>17768241</v>
      </c>
      <c r="F26" s="11">
        <v>58758184.728161596</v>
      </c>
      <c r="G26" s="4">
        <f>F26/F35*100</f>
        <v>25.950952563148235</v>
      </c>
    </row>
    <row r="27" spans="1:7" x14ac:dyDescent="0.25">
      <c r="A27" s="7">
        <v>3</v>
      </c>
      <c r="B27" s="14" t="s">
        <v>44</v>
      </c>
      <c r="C27" s="15">
        <v>4020771</v>
      </c>
      <c r="D27" s="15">
        <v>6257924.8170820056</v>
      </c>
      <c r="E27" s="15">
        <v>7573681</v>
      </c>
      <c r="F27" s="15">
        <v>10084654.360044427</v>
      </c>
      <c r="G27" s="4">
        <f>F27/F26*100</f>
        <v>17.162978071395489</v>
      </c>
    </row>
    <row r="28" spans="1:7" x14ac:dyDescent="0.25">
      <c r="A28" s="7">
        <v>4</v>
      </c>
      <c r="B28" s="16" t="s">
        <v>45</v>
      </c>
      <c r="C28" s="11"/>
      <c r="D28" s="11"/>
      <c r="E28" s="11"/>
      <c r="F28" s="11"/>
    </row>
    <row r="29" spans="1:7" x14ac:dyDescent="0.25">
      <c r="A29" s="7" t="s">
        <v>46</v>
      </c>
      <c r="B29" s="17" t="s">
        <v>47</v>
      </c>
      <c r="C29" s="9">
        <v>11096</v>
      </c>
      <c r="D29" s="9">
        <v>54216.701289999997</v>
      </c>
      <c r="E29" s="9">
        <v>18527</v>
      </c>
      <c r="F29" s="9">
        <v>133162.86163</v>
      </c>
    </row>
    <row r="30" spans="1:7" x14ac:dyDescent="0.25">
      <c r="A30" s="7" t="s">
        <v>48</v>
      </c>
      <c r="B30" s="17" t="s">
        <v>34</v>
      </c>
      <c r="C30" s="15">
        <v>6487</v>
      </c>
      <c r="D30" s="15">
        <v>55953.253830599999</v>
      </c>
      <c r="E30" s="15">
        <v>20757</v>
      </c>
      <c r="F30" s="15">
        <v>264283.38</v>
      </c>
    </row>
    <row r="31" spans="1:7" x14ac:dyDescent="0.25">
      <c r="A31" s="7" t="s">
        <v>49</v>
      </c>
      <c r="B31" s="17" t="s">
        <v>36</v>
      </c>
      <c r="C31" s="15">
        <v>176276</v>
      </c>
      <c r="D31" s="15">
        <v>6045700.2110841004</v>
      </c>
      <c r="E31" s="15">
        <v>515563</v>
      </c>
      <c r="F31" s="15">
        <v>20360156.444913201</v>
      </c>
    </row>
    <row r="32" spans="1:7" x14ac:dyDescent="0.25">
      <c r="A32" s="7" t="s">
        <v>50</v>
      </c>
      <c r="B32" s="17" t="s">
        <v>51</v>
      </c>
      <c r="C32" s="15">
        <v>796394</v>
      </c>
      <c r="D32" s="15">
        <v>4652519.2568945</v>
      </c>
      <c r="E32" s="15">
        <v>4874635</v>
      </c>
      <c r="F32" s="15">
        <v>10383112.810000001</v>
      </c>
    </row>
    <row r="33" spans="1:6" x14ac:dyDescent="0.25">
      <c r="A33" s="7" t="s">
        <v>52</v>
      </c>
      <c r="B33" s="17" t="s">
        <v>42</v>
      </c>
      <c r="C33" s="15">
        <v>12602233</v>
      </c>
      <c r="D33" s="15">
        <v>103307675.60907948</v>
      </c>
      <c r="E33" s="15">
        <v>20698954</v>
      </c>
      <c r="F33" s="15">
        <v>136521245.95367256</v>
      </c>
    </row>
    <row r="34" spans="1:6" x14ac:dyDescent="0.25">
      <c r="A34" s="7">
        <v>5</v>
      </c>
      <c r="B34" s="17" t="s">
        <v>53</v>
      </c>
      <c r="C34" s="11">
        <v>13592486</v>
      </c>
      <c r="D34" s="11">
        <v>114116065.03217869</v>
      </c>
      <c r="E34" s="11">
        <v>26128436</v>
      </c>
      <c r="F34" s="11">
        <v>167661961.45021576</v>
      </c>
    </row>
    <row r="35" spans="1:6" x14ac:dyDescent="0.25">
      <c r="A35" s="7"/>
      <c r="B35" s="17" t="s">
        <v>54</v>
      </c>
      <c r="C35" s="11">
        <v>23506270</v>
      </c>
      <c r="D35" s="11">
        <v>142830727.15188444</v>
      </c>
      <c r="E35" s="11">
        <v>43896677</v>
      </c>
      <c r="F35" s="11">
        <v>226420146.17837736</v>
      </c>
    </row>
    <row r="36" spans="1:6" x14ac:dyDescent="0.25">
      <c r="A36" s="18"/>
      <c r="B36" s="19"/>
      <c r="C36" s="20"/>
      <c r="D36" s="20"/>
    </row>
    <row r="37" spans="1:6" x14ac:dyDescent="0.25">
      <c r="A37" s="1" t="s">
        <v>0</v>
      </c>
      <c r="B37" s="2"/>
      <c r="C37" s="1"/>
      <c r="D37" s="1"/>
      <c r="E37" s="1"/>
      <c r="F37" s="3" t="s">
        <v>1</v>
      </c>
    </row>
    <row r="39" spans="1:6" x14ac:dyDescent="0.25">
      <c r="A39" s="25" t="str">
        <f>$A$3</f>
        <v>Statement showing Disbursements and Outstanding  for the quarter ended 31.03.2021</v>
      </c>
      <c r="B39" s="26"/>
      <c r="C39" s="26"/>
      <c r="D39" s="26"/>
      <c r="E39" s="26"/>
      <c r="F39" s="26"/>
    </row>
    <row r="41" spans="1:6" x14ac:dyDescent="0.25">
      <c r="A41" s="5" t="s">
        <v>2</v>
      </c>
      <c r="B41" s="5"/>
      <c r="C41" s="5"/>
      <c r="F41" s="6" t="s">
        <v>3</v>
      </c>
    </row>
    <row r="43" spans="1:6" x14ac:dyDescent="0.25">
      <c r="A43" s="31" t="s">
        <v>55</v>
      </c>
      <c r="B43" s="31"/>
      <c r="C43" s="31"/>
      <c r="D43" s="31"/>
      <c r="E43" s="31"/>
      <c r="F43" s="31"/>
    </row>
    <row r="44" spans="1:6" x14ac:dyDescent="0.25">
      <c r="A44" s="27" t="s">
        <v>4</v>
      </c>
      <c r="B44" s="27" t="s">
        <v>5</v>
      </c>
      <c r="C44" s="29" t="s">
        <v>6</v>
      </c>
      <c r="D44" s="29"/>
      <c r="E44" s="30" t="s">
        <v>7</v>
      </c>
      <c r="F44" s="30"/>
    </row>
    <row r="45" spans="1:6" x14ac:dyDescent="0.25">
      <c r="A45" s="28"/>
      <c r="B45" s="28"/>
      <c r="C45" s="7" t="s">
        <v>8</v>
      </c>
      <c r="D45" s="7" t="s">
        <v>9</v>
      </c>
      <c r="E45" s="7" t="s">
        <v>8</v>
      </c>
      <c r="F45" s="7" t="s">
        <v>9</v>
      </c>
    </row>
    <row r="46" spans="1:6" x14ac:dyDescent="0.25">
      <c r="A46" s="7">
        <v>1</v>
      </c>
      <c r="B46" s="8" t="s">
        <v>10</v>
      </c>
      <c r="C46" s="10"/>
      <c r="D46" s="10"/>
      <c r="E46" s="10"/>
      <c r="F46" s="10"/>
    </row>
    <row r="47" spans="1:6" x14ac:dyDescent="0.25">
      <c r="A47" s="7" t="s">
        <v>11</v>
      </c>
      <c r="B47" s="8" t="s">
        <v>12</v>
      </c>
      <c r="C47" s="11">
        <v>2200112</v>
      </c>
      <c r="D47" s="11">
        <v>3415574.9309544004</v>
      </c>
      <c r="E47" s="11">
        <v>3930030</v>
      </c>
      <c r="F47" s="11">
        <v>7569414.3999999985</v>
      </c>
    </row>
    <row r="48" spans="1:6" x14ac:dyDescent="0.25">
      <c r="A48" s="12" t="s">
        <v>13</v>
      </c>
      <c r="B48" s="13" t="s">
        <v>14</v>
      </c>
      <c r="C48" s="21">
        <v>2136515</v>
      </c>
      <c r="D48" s="21">
        <v>2386479.6778851002</v>
      </c>
      <c r="E48" s="21">
        <v>3790880</v>
      </c>
      <c r="F48" s="21">
        <v>5418057.0299999993</v>
      </c>
    </row>
    <row r="49" spans="1:6" x14ac:dyDescent="0.25">
      <c r="A49" s="12" t="s">
        <v>15</v>
      </c>
      <c r="B49" s="13" t="s">
        <v>16</v>
      </c>
      <c r="C49" s="21">
        <v>4408</v>
      </c>
      <c r="D49" s="21">
        <v>35940.743480000005</v>
      </c>
      <c r="E49" s="21">
        <v>28630</v>
      </c>
      <c r="F49" s="21">
        <v>219170.09</v>
      </c>
    </row>
    <row r="50" spans="1:6" x14ac:dyDescent="0.25">
      <c r="A50" s="12" t="s">
        <v>17</v>
      </c>
      <c r="B50" s="13" t="s">
        <v>18</v>
      </c>
      <c r="C50" s="21">
        <v>59189</v>
      </c>
      <c r="D50" s="21">
        <v>993154.50958930003</v>
      </c>
      <c r="E50" s="21">
        <v>110520</v>
      </c>
      <c r="F50" s="21">
        <v>1932187.2799999998</v>
      </c>
    </row>
    <row r="51" spans="1:6" x14ac:dyDescent="0.25">
      <c r="A51" s="12" t="s">
        <v>19</v>
      </c>
      <c r="B51" s="14" t="s">
        <v>20</v>
      </c>
      <c r="C51" s="11">
        <v>594121</v>
      </c>
      <c r="D51" s="11">
        <v>7780187.2702094009</v>
      </c>
      <c r="E51" s="11">
        <v>1148980</v>
      </c>
      <c r="F51" s="11">
        <v>14203672.933999997</v>
      </c>
    </row>
    <row r="52" spans="1:6" x14ac:dyDescent="0.25">
      <c r="A52" s="12" t="s">
        <v>21</v>
      </c>
      <c r="B52" s="13" t="s">
        <v>22</v>
      </c>
      <c r="C52" s="21">
        <v>490773</v>
      </c>
      <c r="D52" s="21">
        <v>2989215.9055946004</v>
      </c>
      <c r="E52" s="21">
        <v>999165</v>
      </c>
      <c r="F52" s="21">
        <v>5392060.7399999993</v>
      </c>
    </row>
    <row r="53" spans="1:6" x14ac:dyDescent="0.25">
      <c r="A53" s="12" t="s">
        <v>23</v>
      </c>
      <c r="B53" s="13" t="s">
        <v>24</v>
      </c>
      <c r="C53" s="21">
        <v>84154</v>
      </c>
      <c r="D53" s="21">
        <v>3548675.6084270999</v>
      </c>
      <c r="E53" s="21">
        <v>122309</v>
      </c>
      <c r="F53" s="21">
        <v>6121247.3640000001</v>
      </c>
    </row>
    <row r="54" spans="1:6" x14ac:dyDescent="0.25">
      <c r="A54" s="12" t="s">
        <v>25</v>
      </c>
      <c r="B54" s="13" t="s">
        <v>26</v>
      </c>
      <c r="C54" s="21">
        <v>6299</v>
      </c>
      <c r="D54" s="21">
        <v>1051824.257005</v>
      </c>
      <c r="E54" s="21">
        <v>11857</v>
      </c>
      <c r="F54" s="21">
        <v>2169941.4299999997</v>
      </c>
    </row>
    <row r="55" spans="1:6" x14ac:dyDescent="0.25">
      <c r="A55" s="12" t="s">
        <v>27</v>
      </c>
      <c r="B55" s="13" t="s">
        <v>28</v>
      </c>
      <c r="C55" s="21">
        <v>4932</v>
      </c>
      <c r="D55" s="21">
        <v>15973.368849999999</v>
      </c>
      <c r="E55" s="21">
        <v>6319</v>
      </c>
      <c r="F55" s="21">
        <v>28450.94</v>
      </c>
    </row>
    <row r="56" spans="1:6" x14ac:dyDescent="0.25">
      <c r="A56" s="12" t="s">
        <v>29</v>
      </c>
      <c r="B56" s="13" t="s">
        <v>30</v>
      </c>
      <c r="C56" s="21">
        <v>7963</v>
      </c>
      <c r="D56" s="21">
        <v>174498.13033270001</v>
      </c>
      <c r="E56" s="21">
        <v>9330</v>
      </c>
      <c r="F56" s="21">
        <v>491972.4599999999</v>
      </c>
    </row>
    <row r="57" spans="1:6" x14ac:dyDescent="0.25">
      <c r="A57" s="7" t="s">
        <v>31</v>
      </c>
      <c r="B57" s="8" t="s">
        <v>32</v>
      </c>
      <c r="C57" s="11">
        <v>880</v>
      </c>
      <c r="D57" s="11">
        <v>158569.01423</v>
      </c>
      <c r="E57" s="11">
        <v>3642</v>
      </c>
      <c r="F57" s="11">
        <v>789596.80423000001</v>
      </c>
    </row>
    <row r="58" spans="1:6" x14ac:dyDescent="0.25">
      <c r="A58" s="7" t="s">
        <v>33</v>
      </c>
      <c r="B58" s="8" t="s">
        <v>34</v>
      </c>
      <c r="C58" s="11">
        <v>42445</v>
      </c>
      <c r="D58" s="11">
        <v>91566.348136799992</v>
      </c>
      <c r="E58" s="11">
        <v>157820</v>
      </c>
      <c r="F58" s="11">
        <v>479252.23999999993</v>
      </c>
    </row>
    <row r="59" spans="1:6" x14ac:dyDescent="0.25">
      <c r="A59" s="7" t="s">
        <v>35</v>
      </c>
      <c r="B59" s="8" t="s">
        <v>36</v>
      </c>
      <c r="C59" s="11">
        <v>142767</v>
      </c>
      <c r="D59" s="11">
        <v>1076740.6390843</v>
      </c>
      <c r="E59" s="11">
        <v>536233</v>
      </c>
      <c r="F59" s="11">
        <v>6214734.169999999</v>
      </c>
    </row>
    <row r="60" spans="1:6" x14ac:dyDescent="0.25">
      <c r="A60" s="7" t="s">
        <v>37</v>
      </c>
      <c r="B60" s="8" t="s">
        <v>38</v>
      </c>
      <c r="C60" s="11">
        <v>952</v>
      </c>
      <c r="D60" s="11">
        <v>14430.870310000002</v>
      </c>
      <c r="E60" s="11">
        <v>2897</v>
      </c>
      <c r="F60" s="11">
        <v>19353.760000000002</v>
      </c>
    </row>
    <row r="61" spans="1:6" x14ac:dyDescent="0.25">
      <c r="A61" s="7" t="s">
        <v>39</v>
      </c>
      <c r="B61" s="8" t="s">
        <v>40</v>
      </c>
      <c r="C61" s="11">
        <v>303</v>
      </c>
      <c r="D61" s="11">
        <v>29641.029999999995</v>
      </c>
      <c r="E61" s="11">
        <v>780</v>
      </c>
      <c r="F61" s="11">
        <v>195989.17</v>
      </c>
    </row>
    <row r="62" spans="1:6" x14ac:dyDescent="0.25">
      <c r="A62" s="7" t="s">
        <v>41</v>
      </c>
      <c r="B62" s="8" t="s">
        <v>42</v>
      </c>
      <c r="C62" s="11">
        <v>245246</v>
      </c>
      <c r="D62" s="11">
        <v>183865.36114269999</v>
      </c>
      <c r="E62" s="11">
        <v>404090</v>
      </c>
      <c r="F62" s="11">
        <v>515866.17275270005</v>
      </c>
    </row>
    <row r="63" spans="1:6" x14ac:dyDescent="0.25">
      <c r="A63" s="7">
        <v>2</v>
      </c>
      <c r="B63" s="8" t="s">
        <v>43</v>
      </c>
      <c r="C63" s="11">
        <v>3226826</v>
      </c>
      <c r="D63" s="11">
        <v>12750575.464067601</v>
      </c>
      <c r="E63" s="11">
        <v>6184472</v>
      </c>
      <c r="F63" s="11">
        <v>29987879.650982697</v>
      </c>
    </row>
    <row r="64" spans="1:6" x14ac:dyDescent="0.25">
      <c r="A64" s="7">
        <v>3</v>
      </c>
      <c r="B64" s="14" t="s">
        <v>44</v>
      </c>
      <c r="C64" s="11">
        <v>1446731</v>
      </c>
      <c r="D64" s="11">
        <v>4387763.6999284001</v>
      </c>
      <c r="E64" s="11">
        <v>2639175</v>
      </c>
      <c r="F64" s="11">
        <v>6389460.3986582998</v>
      </c>
    </row>
    <row r="65" spans="1:6" x14ac:dyDescent="0.25">
      <c r="A65" s="7">
        <v>4</v>
      </c>
      <c r="B65" s="16" t="s">
        <v>45</v>
      </c>
      <c r="C65" s="11"/>
      <c r="D65" s="11"/>
      <c r="E65" s="11"/>
      <c r="F65" s="11"/>
    </row>
    <row r="66" spans="1:6" x14ac:dyDescent="0.25">
      <c r="A66" s="7" t="s">
        <v>46</v>
      </c>
      <c r="B66" s="17" t="s">
        <v>47</v>
      </c>
      <c r="C66" s="11">
        <v>2271</v>
      </c>
      <c r="D66" s="11">
        <v>22735.291289999997</v>
      </c>
      <c r="E66" s="11">
        <v>2307</v>
      </c>
      <c r="F66" s="11">
        <v>81123.651629999993</v>
      </c>
    </row>
    <row r="67" spans="1:6" x14ac:dyDescent="0.25">
      <c r="A67" s="7" t="s">
        <v>48</v>
      </c>
      <c r="B67" s="17" t="s">
        <v>34</v>
      </c>
      <c r="C67" s="11">
        <v>5487</v>
      </c>
      <c r="D67" s="11">
        <v>51562.783830600005</v>
      </c>
      <c r="E67" s="11">
        <v>17984</v>
      </c>
      <c r="F67" s="11">
        <v>252903.06</v>
      </c>
    </row>
    <row r="68" spans="1:6" x14ac:dyDescent="0.25">
      <c r="A68" s="7" t="s">
        <v>49</v>
      </c>
      <c r="B68" s="17" t="s">
        <v>36</v>
      </c>
      <c r="C68" s="11">
        <v>134096</v>
      </c>
      <c r="D68" s="11">
        <v>4087379.4510841002</v>
      </c>
      <c r="E68" s="11">
        <v>288831</v>
      </c>
      <c r="F68" s="11">
        <v>12596513.350000001</v>
      </c>
    </row>
    <row r="69" spans="1:6" x14ac:dyDescent="0.25">
      <c r="A69" s="7" t="s">
        <v>50</v>
      </c>
      <c r="B69" s="17" t="s">
        <v>51</v>
      </c>
      <c r="C69" s="11">
        <v>342276</v>
      </c>
      <c r="D69" s="11">
        <v>1568648.3868945001</v>
      </c>
      <c r="E69" s="11">
        <v>473897</v>
      </c>
      <c r="F69" s="11">
        <v>3914836.0700000008</v>
      </c>
    </row>
    <row r="70" spans="1:6" x14ac:dyDescent="0.25">
      <c r="A70" s="7" t="s">
        <v>52</v>
      </c>
      <c r="B70" s="17" t="s">
        <v>42</v>
      </c>
      <c r="C70" s="11">
        <v>266875</v>
      </c>
      <c r="D70" s="11">
        <v>25022959.917891897</v>
      </c>
      <c r="E70" s="11">
        <v>781451</v>
      </c>
      <c r="F70" s="11">
        <v>50265987.303689398</v>
      </c>
    </row>
    <row r="71" spans="1:6" x14ac:dyDescent="0.25">
      <c r="A71" s="7">
        <v>5</v>
      </c>
      <c r="B71" s="17" t="s">
        <v>53</v>
      </c>
      <c r="C71" s="11">
        <v>751005</v>
      </c>
      <c r="D71" s="11">
        <v>30753285.830991097</v>
      </c>
      <c r="E71" s="11">
        <v>1564470</v>
      </c>
      <c r="F71" s="11">
        <v>67111363.435319394</v>
      </c>
    </row>
    <row r="72" spans="1:6" x14ac:dyDescent="0.25">
      <c r="A72" s="7"/>
      <c r="B72" s="17" t="s">
        <v>54</v>
      </c>
      <c r="C72" s="11">
        <v>3977831</v>
      </c>
      <c r="D72" s="11">
        <v>43503861.295058697</v>
      </c>
      <c r="E72" s="11">
        <v>7748942</v>
      </c>
      <c r="F72" s="11">
        <v>97099243.086302087</v>
      </c>
    </row>
    <row r="73" spans="1:6" x14ac:dyDescent="0.25">
      <c r="A73" s="18"/>
      <c r="B73" s="19"/>
      <c r="C73" s="20"/>
      <c r="D73" s="20"/>
    </row>
    <row r="74" spans="1:6" x14ac:dyDescent="0.25">
      <c r="A74" s="1" t="s">
        <v>0</v>
      </c>
      <c r="B74" s="2"/>
      <c r="C74" s="1"/>
      <c r="D74" s="1"/>
      <c r="E74" s="1"/>
      <c r="F74" s="3" t="s">
        <v>1</v>
      </c>
    </row>
    <row r="76" spans="1:6" x14ac:dyDescent="0.25">
      <c r="A76" s="25" t="str">
        <f>$A$3</f>
        <v>Statement showing Disbursements and Outstanding  for the quarter ended 31.03.2021</v>
      </c>
      <c r="B76" s="26"/>
      <c r="C76" s="26"/>
      <c r="D76" s="26"/>
      <c r="E76" s="26"/>
      <c r="F76" s="26"/>
    </row>
    <row r="78" spans="1:6" x14ac:dyDescent="0.25">
      <c r="A78" s="5" t="s">
        <v>2</v>
      </c>
      <c r="B78" s="5"/>
      <c r="C78" s="5"/>
      <c r="F78" s="6" t="s">
        <v>3</v>
      </c>
    </row>
    <row r="80" spans="1:6" x14ac:dyDescent="0.25">
      <c r="A80" s="32" t="s">
        <v>56</v>
      </c>
      <c r="B80" s="32"/>
      <c r="C80" s="32"/>
      <c r="D80" s="32"/>
      <c r="E80" s="32"/>
      <c r="F80" s="32"/>
    </row>
    <row r="81" spans="1:6" x14ac:dyDescent="0.25">
      <c r="A81" s="27" t="s">
        <v>4</v>
      </c>
      <c r="B81" s="27" t="s">
        <v>5</v>
      </c>
      <c r="C81" s="29" t="s">
        <v>6</v>
      </c>
      <c r="D81" s="29"/>
      <c r="E81" s="30" t="s">
        <v>7</v>
      </c>
      <c r="F81" s="30"/>
    </row>
    <row r="82" spans="1:6" x14ac:dyDescent="0.25">
      <c r="A82" s="28"/>
      <c r="B82" s="28"/>
      <c r="C82" s="7" t="s">
        <v>8</v>
      </c>
      <c r="D82" s="7" t="s">
        <v>9</v>
      </c>
      <c r="E82" s="7" t="s">
        <v>8</v>
      </c>
      <c r="F82" s="7" t="s">
        <v>9</v>
      </c>
    </row>
    <row r="83" spans="1:6" x14ac:dyDescent="0.25">
      <c r="A83" s="7">
        <v>1</v>
      </c>
      <c r="B83" s="8" t="s">
        <v>10</v>
      </c>
      <c r="C83" s="10"/>
      <c r="D83" s="10"/>
      <c r="E83" s="10"/>
      <c r="F83" s="10"/>
    </row>
    <row r="84" spans="1:6" x14ac:dyDescent="0.25">
      <c r="A84" s="7" t="s">
        <v>11</v>
      </c>
      <c r="B84" s="8" t="s">
        <v>12</v>
      </c>
      <c r="C84" s="11">
        <v>1513924</v>
      </c>
      <c r="D84" s="11">
        <v>3430733.9</v>
      </c>
      <c r="E84" s="11">
        <v>2703011</v>
      </c>
      <c r="F84" s="11">
        <v>5706116.0700000003</v>
      </c>
    </row>
    <row r="85" spans="1:6" x14ac:dyDescent="0.25">
      <c r="A85" s="12" t="s">
        <v>13</v>
      </c>
      <c r="B85" s="13" t="s">
        <v>14</v>
      </c>
      <c r="C85" s="21">
        <v>1160301</v>
      </c>
      <c r="D85" s="21">
        <v>2523317.69</v>
      </c>
      <c r="E85" s="21">
        <v>2337776</v>
      </c>
      <c r="F85" s="21">
        <v>4182647.1900000004</v>
      </c>
    </row>
    <row r="86" spans="1:6" x14ac:dyDescent="0.25">
      <c r="A86" s="12" t="s">
        <v>15</v>
      </c>
      <c r="B86" s="13" t="s">
        <v>16</v>
      </c>
      <c r="C86" s="21">
        <v>15535</v>
      </c>
      <c r="D86" s="21">
        <v>99619.290000000023</v>
      </c>
      <c r="E86" s="21">
        <v>16661</v>
      </c>
      <c r="F86" s="21">
        <v>134441.16999999998</v>
      </c>
    </row>
    <row r="87" spans="1:6" x14ac:dyDescent="0.25">
      <c r="A87" s="12" t="s">
        <v>17</v>
      </c>
      <c r="B87" s="13" t="s">
        <v>18</v>
      </c>
      <c r="C87" s="21">
        <v>338088</v>
      </c>
      <c r="D87" s="21">
        <v>807796.91999999981</v>
      </c>
      <c r="E87" s="21">
        <v>348574</v>
      </c>
      <c r="F87" s="21">
        <v>1389027.71</v>
      </c>
    </row>
    <row r="88" spans="1:6" x14ac:dyDescent="0.25">
      <c r="A88" s="12" t="s">
        <v>19</v>
      </c>
      <c r="B88" s="14" t="s">
        <v>20</v>
      </c>
      <c r="C88" s="11">
        <v>635366</v>
      </c>
      <c r="D88" s="11">
        <v>7197346.1399999997</v>
      </c>
      <c r="E88" s="11">
        <v>1909004</v>
      </c>
      <c r="F88" s="11">
        <v>11516182.050000001</v>
      </c>
    </row>
    <row r="89" spans="1:6" x14ac:dyDescent="0.25">
      <c r="A89" s="12" t="s">
        <v>21</v>
      </c>
      <c r="B89" s="13" t="s">
        <v>22</v>
      </c>
      <c r="C89" s="21">
        <v>517398</v>
      </c>
      <c r="D89" s="21">
        <v>1995848.9899999995</v>
      </c>
      <c r="E89" s="21">
        <v>1683829</v>
      </c>
      <c r="F89" s="21">
        <v>4395673.6199999992</v>
      </c>
    </row>
    <row r="90" spans="1:6" x14ac:dyDescent="0.25">
      <c r="A90" s="12" t="s">
        <v>23</v>
      </c>
      <c r="B90" s="13" t="s">
        <v>24</v>
      </c>
      <c r="C90" s="21">
        <v>79232</v>
      </c>
      <c r="D90" s="21">
        <v>2949166.4400000004</v>
      </c>
      <c r="E90" s="21">
        <v>161049</v>
      </c>
      <c r="F90" s="21">
        <v>4204669</v>
      </c>
    </row>
    <row r="91" spans="1:6" x14ac:dyDescent="0.25">
      <c r="A91" s="12" t="s">
        <v>25</v>
      </c>
      <c r="B91" s="13" t="s">
        <v>26</v>
      </c>
      <c r="C91" s="21">
        <v>37703</v>
      </c>
      <c r="D91" s="21">
        <v>2218604.6699999995</v>
      </c>
      <c r="E91" s="21">
        <v>63072</v>
      </c>
      <c r="F91" s="21">
        <v>2879364.51</v>
      </c>
    </row>
    <row r="92" spans="1:6" x14ac:dyDescent="0.25">
      <c r="A92" s="12" t="s">
        <v>27</v>
      </c>
      <c r="B92" s="13" t="s">
        <v>28</v>
      </c>
      <c r="C92" s="21">
        <v>199</v>
      </c>
      <c r="D92" s="21">
        <v>5792.8300000000008</v>
      </c>
      <c r="E92" s="21">
        <v>220</v>
      </c>
      <c r="F92" s="21">
        <v>8541.7099999999991</v>
      </c>
    </row>
    <row r="93" spans="1:6" x14ac:dyDescent="0.25">
      <c r="A93" s="12" t="s">
        <v>29</v>
      </c>
      <c r="B93" s="13" t="s">
        <v>30</v>
      </c>
      <c r="C93" s="21">
        <v>834</v>
      </c>
      <c r="D93" s="21">
        <v>27933.21</v>
      </c>
      <c r="E93" s="21">
        <v>834</v>
      </c>
      <c r="F93" s="21">
        <v>27933.21</v>
      </c>
    </row>
    <row r="94" spans="1:6" x14ac:dyDescent="0.25">
      <c r="A94" s="7" t="s">
        <v>31</v>
      </c>
      <c r="B94" s="8" t="s">
        <v>32</v>
      </c>
      <c r="C94" s="11">
        <v>869</v>
      </c>
      <c r="D94" s="11">
        <v>669716.61</v>
      </c>
      <c r="E94" s="11">
        <v>939</v>
      </c>
      <c r="F94" s="11">
        <v>711078.20999999985</v>
      </c>
    </row>
    <row r="95" spans="1:6" x14ac:dyDescent="0.25">
      <c r="A95" s="7" t="s">
        <v>33</v>
      </c>
      <c r="B95" s="8" t="s">
        <v>34</v>
      </c>
      <c r="C95" s="11">
        <v>4118</v>
      </c>
      <c r="D95" s="11">
        <v>18169.37</v>
      </c>
      <c r="E95" s="11">
        <v>13250</v>
      </c>
      <c r="F95" s="11">
        <v>43023.96</v>
      </c>
    </row>
    <row r="96" spans="1:6" x14ac:dyDescent="0.25">
      <c r="A96" s="7" t="s">
        <v>35</v>
      </c>
      <c r="B96" s="8" t="s">
        <v>36</v>
      </c>
      <c r="C96" s="11">
        <v>82737</v>
      </c>
      <c r="D96" s="11">
        <v>712096.09</v>
      </c>
      <c r="E96" s="11">
        <v>409393</v>
      </c>
      <c r="F96" s="11">
        <v>4346351.42</v>
      </c>
    </row>
    <row r="97" spans="1:6" x14ac:dyDescent="0.25">
      <c r="A97" s="7" t="s">
        <v>37</v>
      </c>
      <c r="B97" s="8" t="s">
        <v>38</v>
      </c>
      <c r="C97" s="11">
        <v>6665</v>
      </c>
      <c r="D97" s="11">
        <v>4418.72</v>
      </c>
      <c r="E97" s="11">
        <v>9292</v>
      </c>
      <c r="F97" s="11">
        <v>4997.0199999999995</v>
      </c>
    </row>
    <row r="98" spans="1:6" x14ac:dyDescent="0.25">
      <c r="A98" s="7" t="s">
        <v>39</v>
      </c>
      <c r="B98" s="8" t="s">
        <v>40</v>
      </c>
      <c r="C98" s="11">
        <v>2</v>
      </c>
      <c r="D98" s="11">
        <v>11</v>
      </c>
      <c r="E98" s="11">
        <v>11</v>
      </c>
      <c r="F98" s="11">
        <v>2455</v>
      </c>
    </row>
    <row r="99" spans="1:6" x14ac:dyDescent="0.25">
      <c r="A99" s="7" t="s">
        <v>41</v>
      </c>
      <c r="B99" s="8" t="s">
        <v>42</v>
      </c>
      <c r="C99" s="11">
        <v>33420</v>
      </c>
      <c r="D99" s="11">
        <v>41543.879999999997</v>
      </c>
      <c r="E99" s="11">
        <v>105100</v>
      </c>
      <c r="F99" s="11">
        <v>67745.759999999995</v>
      </c>
    </row>
    <row r="100" spans="1:6" x14ac:dyDescent="0.25">
      <c r="A100" s="7">
        <v>2</v>
      </c>
      <c r="B100" s="8" t="s">
        <v>43</v>
      </c>
      <c r="C100" s="11">
        <v>2277101</v>
      </c>
      <c r="D100" s="11">
        <v>12074035.709999999</v>
      </c>
      <c r="E100" s="11">
        <v>5150000</v>
      </c>
      <c r="F100" s="11">
        <v>22397949.490000002</v>
      </c>
    </row>
    <row r="101" spans="1:6" x14ac:dyDescent="0.25">
      <c r="A101" s="7">
        <v>3</v>
      </c>
      <c r="B101" s="14" t="s">
        <v>44</v>
      </c>
      <c r="C101" s="11">
        <v>1830405</v>
      </c>
      <c r="D101" s="11">
        <v>1270914.9799999997</v>
      </c>
      <c r="E101" s="11">
        <v>3039774</v>
      </c>
      <c r="F101" s="11">
        <v>2636600.0100000002</v>
      </c>
    </row>
    <row r="102" spans="1:6" x14ac:dyDescent="0.25">
      <c r="A102" s="7">
        <v>4</v>
      </c>
      <c r="B102" s="16" t="s">
        <v>45</v>
      </c>
      <c r="C102" s="11"/>
      <c r="D102" s="11"/>
      <c r="E102" s="11"/>
      <c r="F102" s="11"/>
    </row>
    <row r="103" spans="1:6" x14ac:dyDescent="0.25">
      <c r="A103" s="7" t="s">
        <v>46</v>
      </c>
      <c r="B103" s="17" t="s">
        <v>47</v>
      </c>
      <c r="C103" s="11">
        <v>790</v>
      </c>
      <c r="D103" s="11">
        <v>16959.100000000002</v>
      </c>
      <c r="E103" s="11">
        <v>807</v>
      </c>
      <c r="F103" s="11">
        <v>18197.21</v>
      </c>
    </row>
    <row r="104" spans="1:6" x14ac:dyDescent="0.25">
      <c r="A104" s="7" t="s">
        <v>48</v>
      </c>
      <c r="B104" s="17" t="s">
        <v>34</v>
      </c>
      <c r="C104" s="11">
        <v>545</v>
      </c>
      <c r="D104" s="11">
        <v>3654.7</v>
      </c>
      <c r="E104" s="11">
        <v>728</v>
      </c>
      <c r="F104" s="11">
        <v>7057.0499999999993</v>
      </c>
    </row>
    <row r="105" spans="1:6" x14ac:dyDescent="0.25">
      <c r="A105" s="7" t="s">
        <v>49</v>
      </c>
      <c r="B105" s="17" t="s">
        <v>36</v>
      </c>
      <c r="C105" s="11">
        <v>36699</v>
      </c>
      <c r="D105" s="11">
        <v>1914721.38</v>
      </c>
      <c r="E105" s="11">
        <v>213646</v>
      </c>
      <c r="F105" s="11">
        <v>7632289.6399999987</v>
      </c>
    </row>
    <row r="106" spans="1:6" x14ac:dyDescent="0.25">
      <c r="A106" s="7" t="s">
        <v>50</v>
      </c>
      <c r="B106" s="17" t="s">
        <v>51</v>
      </c>
      <c r="C106" s="11">
        <v>231128</v>
      </c>
      <c r="D106" s="11">
        <v>2789393.26</v>
      </c>
      <c r="E106" s="11">
        <v>3986108</v>
      </c>
      <c r="F106" s="11">
        <v>5889780.29</v>
      </c>
    </row>
    <row r="107" spans="1:6" x14ac:dyDescent="0.25">
      <c r="A107" s="7" t="s">
        <v>52</v>
      </c>
      <c r="B107" s="17" t="s">
        <v>42</v>
      </c>
      <c r="C107" s="11">
        <v>12146789</v>
      </c>
      <c r="D107" s="11">
        <v>76718141.069999993</v>
      </c>
      <c r="E107" s="11">
        <v>19671182</v>
      </c>
      <c r="F107" s="11">
        <v>84472582.760000005</v>
      </c>
    </row>
    <row r="108" spans="1:6" x14ac:dyDescent="0.25">
      <c r="A108" s="7">
        <v>5</v>
      </c>
      <c r="B108" s="17" t="s">
        <v>53</v>
      </c>
      <c r="C108" s="11">
        <v>12415951</v>
      </c>
      <c r="D108" s="11">
        <v>81442869.50999999</v>
      </c>
      <c r="E108" s="11">
        <v>23872471</v>
      </c>
      <c r="F108" s="11">
        <v>98019906.950000003</v>
      </c>
    </row>
    <row r="109" spans="1:6" x14ac:dyDescent="0.25">
      <c r="A109" s="7"/>
      <c r="B109" s="17" t="s">
        <v>54</v>
      </c>
      <c r="C109" s="11">
        <v>14693052</v>
      </c>
      <c r="D109" s="11">
        <v>93516905.219999984</v>
      </c>
      <c r="E109" s="11">
        <v>29022471</v>
      </c>
      <c r="F109" s="11">
        <v>120417856.44</v>
      </c>
    </row>
    <row r="110" spans="1:6" x14ac:dyDescent="0.25">
      <c r="A110" s="18"/>
      <c r="B110" s="19"/>
      <c r="C110" s="20"/>
      <c r="D110" s="20"/>
    </row>
    <row r="111" spans="1:6" x14ac:dyDescent="0.25">
      <c r="A111" s="1" t="s">
        <v>0</v>
      </c>
      <c r="B111" s="2"/>
      <c r="C111" s="1"/>
      <c r="D111" s="1"/>
      <c r="E111" s="1"/>
      <c r="F111" s="3" t="s">
        <v>1</v>
      </c>
    </row>
    <row r="113" spans="1:6" x14ac:dyDescent="0.25">
      <c r="A113" s="25" t="str">
        <f>$A$3</f>
        <v>Statement showing Disbursements and Outstanding  for the quarter ended 31.03.2021</v>
      </c>
      <c r="B113" s="26"/>
      <c r="C113" s="26"/>
      <c r="D113" s="26"/>
      <c r="E113" s="26"/>
      <c r="F113" s="26"/>
    </row>
    <row r="115" spans="1:6" x14ac:dyDescent="0.25">
      <c r="A115" s="5" t="s">
        <v>2</v>
      </c>
      <c r="B115" s="5"/>
      <c r="C115" s="5"/>
      <c r="F115" s="6" t="s">
        <v>3</v>
      </c>
    </row>
    <row r="117" spans="1:6" x14ac:dyDescent="0.25">
      <c r="A117" s="31" t="s">
        <v>57</v>
      </c>
      <c r="B117" s="31"/>
      <c r="C117" s="31"/>
      <c r="D117" s="31"/>
      <c r="E117" s="31"/>
      <c r="F117" s="31"/>
    </row>
    <row r="118" spans="1:6" x14ac:dyDescent="0.25">
      <c r="A118" s="27" t="s">
        <v>4</v>
      </c>
      <c r="B118" s="27" t="s">
        <v>5</v>
      </c>
      <c r="C118" s="29" t="s">
        <v>6</v>
      </c>
      <c r="D118" s="29"/>
      <c r="E118" s="30" t="s">
        <v>7</v>
      </c>
      <c r="F118" s="30"/>
    </row>
    <row r="119" spans="1:6" x14ac:dyDescent="0.25">
      <c r="A119" s="28"/>
      <c r="B119" s="28"/>
      <c r="C119" s="7" t="s">
        <v>8</v>
      </c>
      <c r="D119" s="7" t="s">
        <v>9</v>
      </c>
      <c r="E119" s="7" t="s">
        <v>8</v>
      </c>
      <c r="F119" s="7" t="s">
        <v>9</v>
      </c>
    </row>
    <row r="120" spans="1:6" x14ac:dyDescent="0.25">
      <c r="A120" s="7">
        <v>1</v>
      </c>
      <c r="B120" s="8" t="s">
        <v>10</v>
      </c>
      <c r="C120" s="10"/>
      <c r="D120" s="10"/>
      <c r="E120" s="10"/>
      <c r="F120" s="10"/>
    </row>
    <row r="121" spans="1:6" x14ac:dyDescent="0.25">
      <c r="A121" s="7" t="s">
        <v>11</v>
      </c>
      <c r="B121" s="8" t="s">
        <v>12</v>
      </c>
      <c r="C121" s="11">
        <v>262487</v>
      </c>
      <c r="D121" s="11">
        <v>150671.87000000005</v>
      </c>
      <c r="E121" s="11">
        <v>494645</v>
      </c>
      <c r="F121" s="11">
        <v>204723.39</v>
      </c>
    </row>
    <row r="122" spans="1:6" x14ac:dyDescent="0.25">
      <c r="A122" s="12" t="s">
        <v>13</v>
      </c>
      <c r="B122" s="13" t="s">
        <v>14</v>
      </c>
      <c r="C122" s="21">
        <v>197357</v>
      </c>
      <c r="D122" s="21">
        <v>112501.83000000003</v>
      </c>
      <c r="E122" s="21">
        <v>393769</v>
      </c>
      <c r="F122" s="21">
        <v>161357.95000000001</v>
      </c>
    </row>
    <row r="123" spans="1:6" x14ac:dyDescent="0.25">
      <c r="A123" s="12" t="s">
        <v>15</v>
      </c>
      <c r="B123" s="13" t="s">
        <v>16</v>
      </c>
      <c r="C123" s="21">
        <v>362</v>
      </c>
      <c r="D123" s="21">
        <v>1605.6</v>
      </c>
      <c r="E123" s="21">
        <v>918</v>
      </c>
      <c r="F123" s="21">
        <v>2341.3599999999997</v>
      </c>
    </row>
    <row r="124" spans="1:6" x14ac:dyDescent="0.25">
      <c r="A124" s="12" t="s">
        <v>17</v>
      </c>
      <c r="B124" s="13" t="s">
        <v>18</v>
      </c>
      <c r="C124" s="21">
        <v>64768</v>
      </c>
      <c r="D124" s="21">
        <v>36564.44</v>
      </c>
      <c r="E124" s="21">
        <v>99958</v>
      </c>
      <c r="F124" s="21">
        <v>41024.080000000002</v>
      </c>
    </row>
    <row r="125" spans="1:6" x14ac:dyDescent="0.25">
      <c r="A125" s="12" t="s">
        <v>19</v>
      </c>
      <c r="B125" s="14" t="s">
        <v>20</v>
      </c>
      <c r="C125" s="11">
        <v>66520</v>
      </c>
      <c r="D125" s="11">
        <v>102326.46000000002</v>
      </c>
      <c r="E125" s="11">
        <v>289483</v>
      </c>
      <c r="F125" s="11">
        <v>353214.54999999993</v>
      </c>
    </row>
    <row r="126" spans="1:6" x14ac:dyDescent="0.25">
      <c r="A126" s="12" t="s">
        <v>21</v>
      </c>
      <c r="B126" s="13" t="s">
        <v>22</v>
      </c>
      <c r="C126" s="21">
        <v>66088</v>
      </c>
      <c r="D126" s="21">
        <v>91500.930000000022</v>
      </c>
      <c r="E126" s="21">
        <v>277258</v>
      </c>
      <c r="F126" s="21">
        <v>256189.88999999998</v>
      </c>
    </row>
    <row r="127" spans="1:6" x14ac:dyDescent="0.25">
      <c r="A127" s="12" t="s">
        <v>23</v>
      </c>
      <c r="B127" s="13" t="s">
        <v>24</v>
      </c>
      <c r="C127" s="21">
        <v>416</v>
      </c>
      <c r="D127" s="21">
        <v>9483.73</v>
      </c>
      <c r="E127" s="21">
        <v>12007</v>
      </c>
      <c r="F127" s="21">
        <v>93249.93</v>
      </c>
    </row>
    <row r="128" spans="1:6" x14ac:dyDescent="0.25">
      <c r="A128" s="12" t="s">
        <v>25</v>
      </c>
      <c r="B128" s="13" t="s">
        <v>26</v>
      </c>
      <c r="C128" s="21">
        <v>16</v>
      </c>
      <c r="D128" s="21">
        <v>1341.8</v>
      </c>
      <c r="E128" s="21">
        <v>218</v>
      </c>
      <c r="F128" s="21">
        <v>3774.73</v>
      </c>
    </row>
    <row r="129" spans="1:6" x14ac:dyDescent="0.25">
      <c r="A129" s="12" t="s">
        <v>27</v>
      </c>
      <c r="B129" s="13" t="s">
        <v>28</v>
      </c>
      <c r="C129" s="21">
        <v>0</v>
      </c>
      <c r="D129" s="21">
        <v>0</v>
      </c>
      <c r="E129" s="21">
        <v>0</v>
      </c>
      <c r="F129" s="21">
        <v>0</v>
      </c>
    </row>
    <row r="130" spans="1:6" x14ac:dyDescent="0.25">
      <c r="A130" s="12" t="s">
        <v>29</v>
      </c>
      <c r="B130" s="13" t="s">
        <v>30</v>
      </c>
      <c r="C130" s="21">
        <v>0</v>
      </c>
      <c r="D130" s="21">
        <v>0</v>
      </c>
      <c r="E130" s="21">
        <v>0</v>
      </c>
      <c r="F130" s="21">
        <v>0</v>
      </c>
    </row>
    <row r="131" spans="1:6" x14ac:dyDescent="0.25">
      <c r="A131" s="7" t="s">
        <v>31</v>
      </c>
      <c r="B131" s="8" t="s">
        <v>32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7" t="s">
        <v>33</v>
      </c>
      <c r="B132" s="8" t="s">
        <v>34</v>
      </c>
      <c r="C132" s="11">
        <v>0</v>
      </c>
      <c r="D132" s="11">
        <v>0</v>
      </c>
      <c r="E132" s="11">
        <v>69</v>
      </c>
      <c r="F132" s="11">
        <v>1.4800000000000002</v>
      </c>
    </row>
    <row r="133" spans="1:6" x14ac:dyDescent="0.25">
      <c r="A133" s="7" t="s">
        <v>35</v>
      </c>
      <c r="B133" s="8" t="s">
        <v>36</v>
      </c>
      <c r="C133" s="11">
        <v>14966</v>
      </c>
      <c r="D133" s="11">
        <v>63570.819999999992</v>
      </c>
      <c r="E133" s="11">
        <v>44819</v>
      </c>
      <c r="F133" s="11">
        <v>133492.03999999998</v>
      </c>
    </row>
    <row r="134" spans="1:6" x14ac:dyDescent="0.25">
      <c r="A134" s="7" t="s">
        <v>37</v>
      </c>
      <c r="B134" s="8" t="s">
        <v>38</v>
      </c>
      <c r="C134" s="11">
        <v>3</v>
      </c>
      <c r="D134" s="11">
        <v>984</v>
      </c>
      <c r="E134" s="11">
        <v>5</v>
      </c>
      <c r="F134" s="11">
        <v>1084.82</v>
      </c>
    </row>
    <row r="135" spans="1:6" x14ac:dyDescent="0.25">
      <c r="A135" s="7" t="s">
        <v>39</v>
      </c>
      <c r="B135" s="8" t="s">
        <v>40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7" t="s">
        <v>41</v>
      </c>
      <c r="B136" s="8" t="s">
        <v>42</v>
      </c>
      <c r="C136" s="11">
        <v>326562</v>
      </c>
      <c r="D136" s="11">
        <v>107657.69</v>
      </c>
      <c r="E136" s="11">
        <v>1060572</v>
      </c>
      <c r="F136" s="11">
        <v>220047.47999999998</v>
      </c>
    </row>
    <row r="137" spans="1:6" x14ac:dyDescent="0.25">
      <c r="A137" s="7">
        <v>2</v>
      </c>
      <c r="B137" s="8" t="s">
        <v>43</v>
      </c>
      <c r="C137" s="11">
        <v>670538</v>
      </c>
      <c r="D137" s="11">
        <v>425210.84000000008</v>
      </c>
      <c r="E137" s="11">
        <v>1889593</v>
      </c>
      <c r="F137" s="11">
        <v>912563.75999999989</v>
      </c>
    </row>
    <row r="138" spans="1:6" x14ac:dyDescent="0.25">
      <c r="A138" s="7">
        <v>3</v>
      </c>
      <c r="B138" s="14" t="s">
        <v>44</v>
      </c>
      <c r="C138" s="11">
        <v>489790</v>
      </c>
      <c r="D138" s="11">
        <v>198985.21</v>
      </c>
      <c r="E138" s="11">
        <v>1442640</v>
      </c>
      <c r="F138" s="11">
        <v>371407.62</v>
      </c>
    </row>
    <row r="139" spans="1:6" x14ac:dyDescent="0.25">
      <c r="A139" s="7">
        <v>4</v>
      </c>
      <c r="B139" s="16" t="s">
        <v>45</v>
      </c>
      <c r="C139" s="11"/>
      <c r="D139" s="11"/>
      <c r="E139" s="11"/>
      <c r="F139" s="11"/>
    </row>
    <row r="140" spans="1:6" x14ac:dyDescent="0.25">
      <c r="A140" s="7" t="s">
        <v>46</v>
      </c>
      <c r="B140" s="17" t="s">
        <v>47</v>
      </c>
      <c r="C140" s="11">
        <v>3</v>
      </c>
      <c r="D140" s="11">
        <v>220.5</v>
      </c>
      <c r="E140" s="11">
        <v>3</v>
      </c>
      <c r="F140" s="11">
        <v>220.5</v>
      </c>
    </row>
    <row r="141" spans="1:6" x14ac:dyDescent="0.25">
      <c r="A141" s="7" t="s">
        <v>48</v>
      </c>
      <c r="B141" s="17" t="s">
        <v>34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7" t="s">
        <v>49</v>
      </c>
      <c r="B142" s="17" t="s">
        <v>36</v>
      </c>
      <c r="C142" s="11">
        <v>1847</v>
      </c>
      <c r="D142" s="11">
        <v>17924.559999999998</v>
      </c>
      <c r="E142" s="11">
        <v>3111</v>
      </c>
      <c r="F142" s="11">
        <v>32555.510000000002</v>
      </c>
    </row>
    <row r="143" spans="1:6" x14ac:dyDescent="0.25">
      <c r="A143" s="7" t="s">
        <v>50</v>
      </c>
      <c r="B143" s="17" t="s">
        <v>51</v>
      </c>
      <c r="C143" s="11">
        <v>79771</v>
      </c>
      <c r="D143" s="11">
        <v>2170.12</v>
      </c>
      <c r="E143" s="11">
        <v>81567</v>
      </c>
      <c r="F143" s="11">
        <v>8291.6</v>
      </c>
    </row>
    <row r="144" spans="1:6" x14ac:dyDescent="0.25">
      <c r="A144" s="7" t="s">
        <v>52</v>
      </c>
      <c r="B144" s="17" t="s">
        <v>42</v>
      </c>
      <c r="C144" s="11">
        <v>45535</v>
      </c>
      <c r="D144" s="11">
        <v>252022.05000000002</v>
      </c>
      <c r="E144" s="11">
        <v>88176</v>
      </c>
      <c r="F144" s="11">
        <v>346839.78</v>
      </c>
    </row>
    <row r="145" spans="1:6" x14ac:dyDescent="0.25">
      <c r="A145" s="7">
        <v>5</v>
      </c>
      <c r="B145" s="17" t="s">
        <v>53</v>
      </c>
      <c r="C145" s="11">
        <v>127156</v>
      </c>
      <c r="D145" s="11">
        <v>272337.23000000004</v>
      </c>
      <c r="E145" s="11">
        <v>172857</v>
      </c>
      <c r="F145" s="11">
        <v>387907.39</v>
      </c>
    </row>
    <row r="146" spans="1:6" x14ac:dyDescent="0.25">
      <c r="A146" s="7"/>
      <c r="B146" s="17" t="s">
        <v>54</v>
      </c>
      <c r="C146" s="11">
        <v>797694</v>
      </c>
      <c r="D146" s="11">
        <v>697548.07000000007</v>
      </c>
      <c r="E146" s="11">
        <v>2062450</v>
      </c>
      <c r="F146" s="11">
        <v>1300471.1499999999</v>
      </c>
    </row>
    <row r="147" spans="1:6" x14ac:dyDescent="0.25">
      <c r="A147" s="22"/>
      <c r="B147" s="23"/>
      <c r="C147" s="24"/>
      <c r="D147" s="24"/>
      <c r="E147" s="24"/>
      <c r="F147" s="24"/>
    </row>
    <row r="148" spans="1:6" x14ac:dyDescent="0.25">
      <c r="A148" s="1" t="s">
        <v>0</v>
      </c>
      <c r="B148" s="2"/>
      <c r="C148" s="1"/>
      <c r="D148" s="1"/>
      <c r="E148" s="1"/>
      <c r="F148" s="3" t="s">
        <v>1</v>
      </c>
    </row>
    <row r="150" spans="1:6" x14ac:dyDescent="0.25">
      <c r="A150" s="25" t="str">
        <f>$A$3</f>
        <v>Statement showing Disbursements and Outstanding  for the quarter ended 31.03.2021</v>
      </c>
      <c r="B150" s="26"/>
      <c r="C150" s="26"/>
      <c r="D150" s="26"/>
      <c r="E150" s="26"/>
      <c r="F150" s="26"/>
    </row>
    <row r="152" spans="1:6" x14ac:dyDescent="0.25">
      <c r="A152" s="5" t="s">
        <v>2</v>
      </c>
      <c r="B152" s="5"/>
      <c r="C152" s="5"/>
      <c r="F152" s="6" t="s">
        <v>3</v>
      </c>
    </row>
    <row r="154" spans="1:6" x14ac:dyDescent="0.25">
      <c r="A154" s="31" t="s">
        <v>58</v>
      </c>
      <c r="B154" s="31"/>
      <c r="C154" s="31"/>
      <c r="D154" s="31"/>
      <c r="E154" s="31"/>
      <c r="F154" s="31"/>
    </row>
    <row r="155" spans="1:6" x14ac:dyDescent="0.25">
      <c r="A155" s="27" t="s">
        <v>4</v>
      </c>
      <c r="B155" s="27" t="s">
        <v>5</v>
      </c>
      <c r="C155" s="29" t="s">
        <v>6</v>
      </c>
      <c r="D155" s="29"/>
      <c r="E155" s="30" t="s">
        <v>7</v>
      </c>
      <c r="F155" s="30"/>
    </row>
    <row r="156" spans="1:6" x14ac:dyDescent="0.25">
      <c r="A156" s="28"/>
      <c r="B156" s="28"/>
      <c r="C156" s="7" t="s">
        <v>8</v>
      </c>
      <c r="D156" s="7" t="s">
        <v>9</v>
      </c>
      <c r="E156" s="7" t="s">
        <v>8</v>
      </c>
      <c r="F156" s="7" t="s">
        <v>9</v>
      </c>
    </row>
    <row r="157" spans="1:6" x14ac:dyDescent="0.25">
      <c r="A157" s="7">
        <v>1</v>
      </c>
      <c r="B157" s="8" t="s">
        <v>10</v>
      </c>
      <c r="C157" s="10"/>
      <c r="D157" s="10"/>
      <c r="E157" s="10"/>
      <c r="F157" s="10"/>
    </row>
    <row r="158" spans="1:6" x14ac:dyDescent="0.25">
      <c r="A158" s="7" t="s">
        <v>11</v>
      </c>
      <c r="B158" s="8" t="s">
        <v>12</v>
      </c>
      <c r="C158" s="11">
        <v>33</v>
      </c>
      <c r="D158" s="11">
        <v>32441.060138199999</v>
      </c>
      <c r="E158" s="11">
        <v>82</v>
      </c>
      <c r="F158" s="11">
        <v>83874.265250653829</v>
      </c>
    </row>
    <row r="159" spans="1:6" x14ac:dyDescent="0.25">
      <c r="A159" s="12" t="s">
        <v>13</v>
      </c>
      <c r="B159" s="13" t="s">
        <v>14</v>
      </c>
      <c r="C159" s="21">
        <v>0</v>
      </c>
      <c r="D159" s="21">
        <v>0</v>
      </c>
      <c r="E159" s="21">
        <v>0</v>
      </c>
      <c r="F159" s="21">
        <v>0</v>
      </c>
    </row>
    <row r="160" spans="1:6" x14ac:dyDescent="0.25">
      <c r="A160" s="12" t="s">
        <v>15</v>
      </c>
      <c r="B160" s="13" t="s">
        <v>16</v>
      </c>
      <c r="C160" s="21">
        <v>0</v>
      </c>
      <c r="D160" s="21">
        <v>0</v>
      </c>
      <c r="E160" s="21">
        <v>0</v>
      </c>
      <c r="F160" s="21">
        <v>0</v>
      </c>
    </row>
    <row r="161" spans="1:6" x14ac:dyDescent="0.25">
      <c r="A161" s="12" t="s">
        <v>17</v>
      </c>
      <c r="B161" s="13" t="s">
        <v>18</v>
      </c>
      <c r="C161" s="21">
        <v>33</v>
      </c>
      <c r="D161" s="21">
        <v>32441.060138199999</v>
      </c>
      <c r="E161" s="21">
        <v>82</v>
      </c>
      <c r="F161" s="21">
        <v>83874.265250653829</v>
      </c>
    </row>
    <row r="162" spans="1:6" x14ac:dyDescent="0.25">
      <c r="A162" s="12" t="s">
        <v>19</v>
      </c>
      <c r="B162" s="14" t="s">
        <v>20</v>
      </c>
      <c r="C162" s="11">
        <v>1286</v>
      </c>
      <c r="D162" s="11">
        <v>164190.77380924902</v>
      </c>
      <c r="E162" s="11">
        <v>2170</v>
      </c>
      <c r="F162" s="11">
        <v>255553.26023754486</v>
      </c>
    </row>
    <row r="163" spans="1:6" x14ac:dyDescent="0.25">
      <c r="A163" s="12" t="s">
        <v>21</v>
      </c>
      <c r="B163" s="13" t="s">
        <v>22</v>
      </c>
      <c r="C163" s="21">
        <v>445</v>
      </c>
      <c r="D163" s="21">
        <v>141551.76088370002</v>
      </c>
      <c r="E163" s="21">
        <v>472</v>
      </c>
      <c r="F163" s="21">
        <v>155241.85005378837</v>
      </c>
    </row>
    <row r="164" spans="1:6" x14ac:dyDescent="0.25">
      <c r="A164" s="12" t="s">
        <v>23</v>
      </c>
      <c r="B164" s="13" t="s">
        <v>24</v>
      </c>
      <c r="C164" s="21">
        <v>702</v>
      </c>
      <c r="D164" s="21">
        <v>12561.681056285999</v>
      </c>
      <c r="E164" s="21">
        <v>1398</v>
      </c>
      <c r="F164" s="21">
        <v>70263.972199389216</v>
      </c>
    </row>
    <row r="165" spans="1:6" x14ac:dyDescent="0.25">
      <c r="A165" s="12" t="s">
        <v>25</v>
      </c>
      <c r="B165" s="13" t="s">
        <v>26</v>
      </c>
      <c r="C165" s="21">
        <v>139</v>
      </c>
      <c r="D165" s="21">
        <v>10077.331869263002</v>
      </c>
      <c r="E165" s="21">
        <v>300</v>
      </c>
      <c r="F165" s="21">
        <v>30047.437984367287</v>
      </c>
    </row>
    <row r="166" spans="1:6" x14ac:dyDescent="0.25">
      <c r="A166" s="12" t="s">
        <v>27</v>
      </c>
      <c r="B166" s="13" t="s">
        <v>28</v>
      </c>
      <c r="C166" s="21">
        <v>0</v>
      </c>
      <c r="D166" s="21">
        <v>0</v>
      </c>
      <c r="E166" s="21">
        <v>0</v>
      </c>
      <c r="F166" s="21">
        <v>0</v>
      </c>
    </row>
    <row r="167" spans="1:6" x14ac:dyDescent="0.25">
      <c r="A167" s="12" t="s">
        <v>29</v>
      </c>
      <c r="B167" s="13" t="s">
        <v>30</v>
      </c>
      <c r="C167" s="21">
        <v>0</v>
      </c>
      <c r="D167" s="21">
        <v>0</v>
      </c>
      <c r="E167" s="21">
        <v>0</v>
      </c>
      <c r="F167" s="21">
        <v>0</v>
      </c>
    </row>
    <row r="168" spans="1:6" x14ac:dyDescent="0.25">
      <c r="A168" s="7" t="s">
        <v>31</v>
      </c>
      <c r="B168" s="8" t="s">
        <v>32</v>
      </c>
      <c r="C168" s="11">
        <v>2239</v>
      </c>
      <c r="D168" s="11">
        <v>502167.10169071093</v>
      </c>
      <c r="E168" s="11">
        <v>2239</v>
      </c>
      <c r="F168" s="11">
        <v>502167.10169071093</v>
      </c>
    </row>
    <row r="169" spans="1:6" x14ac:dyDescent="0.25">
      <c r="A169" s="7" t="s">
        <v>33</v>
      </c>
      <c r="B169" s="8" t="s">
        <v>34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7" t="s">
        <v>35</v>
      </c>
      <c r="B170" s="8" t="s">
        <v>36</v>
      </c>
      <c r="C170" s="11">
        <v>0</v>
      </c>
      <c r="D170" s="11">
        <v>0</v>
      </c>
      <c r="E170" s="11">
        <v>293</v>
      </c>
      <c r="F170" s="11">
        <v>6630.07</v>
      </c>
    </row>
    <row r="171" spans="1:6" x14ac:dyDescent="0.25">
      <c r="A171" s="7" t="s">
        <v>37</v>
      </c>
      <c r="B171" s="8" t="s">
        <v>38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7" t="s">
        <v>39</v>
      </c>
      <c r="B172" s="8" t="s">
        <v>40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7" t="s">
        <v>41</v>
      </c>
      <c r="B173" s="8" t="s">
        <v>42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7">
        <v>2</v>
      </c>
      <c r="B174" s="8" t="s">
        <v>43</v>
      </c>
      <c r="C174" s="11">
        <v>3558</v>
      </c>
      <c r="D174" s="11">
        <v>698798.93563815998</v>
      </c>
      <c r="E174" s="11">
        <v>4784</v>
      </c>
      <c r="F174" s="11">
        <v>848224.69717890956</v>
      </c>
    </row>
    <row r="175" spans="1:6" x14ac:dyDescent="0.25">
      <c r="A175" s="7">
        <v>3</v>
      </c>
      <c r="B175" s="14" t="s">
        <v>44</v>
      </c>
      <c r="C175" s="11">
        <v>4</v>
      </c>
      <c r="D175" s="11">
        <v>17578.677153606339</v>
      </c>
      <c r="E175" s="11">
        <v>12</v>
      </c>
      <c r="F175" s="11">
        <v>65066.001386128104</v>
      </c>
    </row>
    <row r="176" spans="1:6" x14ac:dyDescent="0.25">
      <c r="A176" s="7">
        <v>4</v>
      </c>
      <c r="B176" s="16" t="s">
        <v>45</v>
      </c>
      <c r="C176" s="11"/>
      <c r="D176" s="11"/>
      <c r="E176" s="11"/>
      <c r="F176" s="11"/>
    </row>
    <row r="177" spans="1:6" x14ac:dyDescent="0.25">
      <c r="A177" s="7" t="s">
        <v>46</v>
      </c>
      <c r="B177" s="17" t="s">
        <v>47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7" t="s">
        <v>48</v>
      </c>
      <c r="B178" s="17" t="s">
        <v>34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7" t="s">
        <v>49</v>
      </c>
      <c r="B179" s="17" t="s">
        <v>36</v>
      </c>
      <c r="C179" s="11">
        <v>49</v>
      </c>
      <c r="D179" s="11">
        <v>7535.41</v>
      </c>
      <c r="E179" s="11">
        <v>575</v>
      </c>
      <c r="F179" s="11">
        <v>46859.724913199978</v>
      </c>
    </row>
    <row r="180" spans="1:6" x14ac:dyDescent="0.25">
      <c r="A180" s="7" t="s">
        <v>50</v>
      </c>
      <c r="B180" s="17" t="s">
        <v>51</v>
      </c>
      <c r="C180" s="11">
        <v>22918</v>
      </c>
      <c r="D180" s="11">
        <v>25236</v>
      </c>
      <c r="E180" s="11">
        <v>22918</v>
      </c>
      <c r="F180" s="11">
        <v>25236</v>
      </c>
    </row>
    <row r="181" spans="1:6" x14ac:dyDescent="0.25">
      <c r="A181" s="7" t="s">
        <v>52</v>
      </c>
      <c r="B181" s="17" t="s">
        <v>42</v>
      </c>
      <c r="C181" s="11">
        <v>6002</v>
      </c>
      <c r="D181" s="11">
        <v>495680.81118758267</v>
      </c>
      <c r="E181" s="11">
        <v>6047</v>
      </c>
      <c r="F181" s="11">
        <v>569011.12998314737</v>
      </c>
    </row>
    <row r="182" spans="1:6" x14ac:dyDescent="0.25">
      <c r="A182" s="7">
        <v>5</v>
      </c>
      <c r="B182" s="17" t="s">
        <v>53</v>
      </c>
      <c r="C182" s="11">
        <v>28969</v>
      </c>
      <c r="D182" s="11">
        <v>528452.22118758271</v>
      </c>
      <c r="E182" s="11">
        <v>29540</v>
      </c>
      <c r="F182" s="11">
        <v>641106.85489634739</v>
      </c>
    </row>
    <row r="183" spans="1:6" x14ac:dyDescent="0.25">
      <c r="A183" s="7"/>
      <c r="B183" s="17" t="s">
        <v>54</v>
      </c>
      <c r="C183" s="11">
        <v>32527</v>
      </c>
      <c r="D183" s="11">
        <v>1227251.1568257427</v>
      </c>
      <c r="E183" s="11">
        <v>34324</v>
      </c>
      <c r="F183" s="11">
        <v>1489331.5520752571</v>
      </c>
    </row>
    <row r="184" spans="1:6" x14ac:dyDescent="0.25">
      <c r="A184" s="22"/>
      <c r="B184" s="23"/>
      <c r="C184" s="24"/>
      <c r="D184" s="24"/>
      <c r="E184" s="24"/>
      <c r="F184" s="24"/>
    </row>
    <row r="185" spans="1:6" x14ac:dyDescent="0.25">
      <c r="A185" s="1" t="s">
        <v>0</v>
      </c>
      <c r="B185" s="2"/>
      <c r="C185" s="1"/>
      <c r="D185" s="1"/>
      <c r="E185" s="1"/>
      <c r="F185" s="3" t="s">
        <v>1</v>
      </c>
    </row>
    <row r="187" spans="1:6" x14ac:dyDescent="0.25">
      <c r="A187" s="25" t="str">
        <f>$A$3</f>
        <v>Statement showing Disbursements and Outstanding  for the quarter ended 31.03.2021</v>
      </c>
      <c r="B187" s="26"/>
      <c r="C187" s="26"/>
      <c r="D187" s="26"/>
      <c r="E187" s="26"/>
      <c r="F187" s="26"/>
    </row>
    <row r="189" spans="1:6" x14ac:dyDescent="0.25">
      <c r="A189" s="5" t="s">
        <v>2</v>
      </c>
      <c r="B189" s="5"/>
      <c r="C189" s="5"/>
      <c r="F189" s="6" t="s">
        <v>3</v>
      </c>
    </row>
    <row r="191" spans="1:6" x14ac:dyDescent="0.25">
      <c r="A191" s="32" t="s">
        <v>59</v>
      </c>
      <c r="B191" s="32"/>
      <c r="C191" s="32"/>
      <c r="D191" s="32"/>
      <c r="E191" s="32"/>
      <c r="F191" s="32"/>
    </row>
    <row r="192" spans="1:6" x14ac:dyDescent="0.25">
      <c r="A192" s="27" t="s">
        <v>4</v>
      </c>
      <c r="B192" s="27" t="s">
        <v>5</v>
      </c>
      <c r="C192" s="29" t="s">
        <v>6</v>
      </c>
      <c r="D192" s="29"/>
      <c r="E192" s="30" t="s">
        <v>7</v>
      </c>
      <c r="F192" s="30"/>
    </row>
    <row r="193" spans="1:6" x14ac:dyDescent="0.25">
      <c r="A193" s="28"/>
      <c r="B193" s="28"/>
      <c r="C193" s="7" t="s">
        <v>8</v>
      </c>
      <c r="D193" s="7" t="s">
        <v>9</v>
      </c>
      <c r="E193" s="7" t="s">
        <v>8</v>
      </c>
      <c r="F193" s="7" t="s">
        <v>9</v>
      </c>
    </row>
    <row r="194" spans="1:6" x14ac:dyDescent="0.25">
      <c r="A194" s="7">
        <v>1</v>
      </c>
      <c r="B194" s="8" t="s">
        <v>10</v>
      </c>
      <c r="C194" s="10"/>
      <c r="D194" s="10"/>
      <c r="E194" s="10"/>
      <c r="F194" s="10"/>
    </row>
    <row r="195" spans="1:6" x14ac:dyDescent="0.25">
      <c r="A195" s="7" t="s">
        <v>11</v>
      </c>
      <c r="B195" s="8" t="s">
        <v>12</v>
      </c>
      <c r="C195" s="11">
        <v>448633</v>
      </c>
      <c r="D195" s="11">
        <v>359420.15</v>
      </c>
      <c r="E195" s="11">
        <v>709958</v>
      </c>
      <c r="F195" s="11">
        <v>628457.62999999989</v>
      </c>
    </row>
    <row r="196" spans="1:6" x14ac:dyDescent="0.25">
      <c r="A196" s="12" t="s">
        <v>13</v>
      </c>
      <c r="B196" s="13" t="s">
        <v>14</v>
      </c>
      <c r="C196" s="21">
        <v>448632</v>
      </c>
      <c r="D196" s="21">
        <v>359415.13</v>
      </c>
      <c r="E196" s="21">
        <v>709957</v>
      </c>
      <c r="F196" s="21">
        <v>628452.60999999987</v>
      </c>
    </row>
    <row r="197" spans="1:6" x14ac:dyDescent="0.25">
      <c r="A197" s="12" t="s">
        <v>15</v>
      </c>
      <c r="B197" s="13" t="s">
        <v>16</v>
      </c>
      <c r="C197" s="21">
        <v>1</v>
      </c>
      <c r="D197" s="21">
        <v>5.0199999999999996</v>
      </c>
      <c r="E197" s="21">
        <v>1</v>
      </c>
      <c r="F197" s="21">
        <v>5.0199999999999996</v>
      </c>
    </row>
    <row r="198" spans="1:6" x14ac:dyDescent="0.25">
      <c r="A198" s="12" t="s">
        <v>17</v>
      </c>
      <c r="B198" s="13" t="s">
        <v>18</v>
      </c>
      <c r="C198" s="21">
        <v>0</v>
      </c>
      <c r="D198" s="21">
        <v>0</v>
      </c>
      <c r="E198" s="21">
        <v>0</v>
      </c>
      <c r="F198" s="21">
        <v>0</v>
      </c>
    </row>
    <row r="199" spans="1:6" x14ac:dyDescent="0.25">
      <c r="A199" s="12" t="s">
        <v>19</v>
      </c>
      <c r="B199" s="14" t="s">
        <v>20</v>
      </c>
      <c r="C199" s="11">
        <v>38623</v>
      </c>
      <c r="D199" s="11">
        <v>91181.860000000015</v>
      </c>
      <c r="E199" s="11">
        <v>85553</v>
      </c>
      <c r="F199" s="11">
        <v>144790.56</v>
      </c>
    </row>
    <row r="200" spans="1:6" x14ac:dyDescent="0.25">
      <c r="A200" s="12" t="s">
        <v>21</v>
      </c>
      <c r="B200" s="13" t="s">
        <v>22</v>
      </c>
      <c r="C200" s="21">
        <v>38186</v>
      </c>
      <c r="D200" s="21">
        <v>63763.820000000007</v>
      </c>
      <c r="E200" s="21">
        <v>85110</v>
      </c>
      <c r="F200" s="21">
        <v>116920.43</v>
      </c>
    </row>
    <row r="201" spans="1:6" x14ac:dyDescent="0.25">
      <c r="A201" s="12" t="s">
        <v>23</v>
      </c>
      <c r="B201" s="13" t="s">
        <v>24</v>
      </c>
      <c r="C201" s="21">
        <v>431</v>
      </c>
      <c r="D201" s="21">
        <v>12358.04</v>
      </c>
      <c r="E201" s="21">
        <v>431</v>
      </c>
      <c r="F201" s="21">
        <v>12358.04</v>
      </c>
    </row>
    <row r="202" spans="1:6" x14ac:dyDescent="0.25">
      <c r="A202" s="12" t="s">
        <v>25</v>
      </c>
      <c r="B202" s="13" t="s">
        <v>26</v>
      </c>
      <c r="C202" s="21">
        <v>3</v>
      </c>
      <c r="D202" s="21">
        <v>7530</v>
      </c>
      <c r="E202" s="21">
        <v>9</v>
      </c>
      <c r="F202" s="21">
        <v>7982.09</v>
      </c>
    </row>
    <row r="203" spans="1:6" x14ac:dyDescent="0.25">
      <c r="A203" s="12" t="s">
        <v>27</v>
      </c>
      <c r="B203" s="13" t="s">
        <v>28</v>
      </c>
      <c r="C203" s="21">
        <v>0</v>
      </c>
      <c r="D203" s="21">
        <v>0</v>
      </c>
      <c r="E203" s="21">
        <v>0</v>
      </c>
      <c r="F203" s="21">
        <v>0</v>
      </c>
    </row>
    <row r="204" spans="1:6" x14ac:dyDescent="0.25">
      <c r="A204" s="12" t="s">
        <v>29</v>
      </c>
      <c r="B204" s="13" t="s">
        <v>30</v>
      </c>
      <c r="C204" s="21">
        <v>3</v>
      </c>
      <c r="D204" s="21">
        <v>7530</v>
      </c>
      <c r="E204" s="21">
        <v>3</v>
      </c>
      <c r="F204" s="21">
        <v>7530</v>
      </c>
    </row>
    <row r="205" spans="1:6" x14ac:dyDescent="0.25">
      <c r="A205" s="7" t="s">
        <v>31</v>
      </c>
      <c r="B205" s="8" t="s">
        <v>32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7" t="s">
        <v>33</v>
      </c>
      <c r="B206" s="8" t="s">
        <v>34</v>
      </c>
      <c r="C206" s="11">
        <v>332</v>
      </c>
      <c r="D206" s="11">
        <v>385.15999999999997</v>
      </c>
      <c r="E206" s="11">
        <v>3197</v>
      </c>
      <c r="F206" s="11">
        <v>7377.07</v>
      </c>
    </row>
    <row r="207" spans="1:6" x14ac:dyDescent="0.25">
      <c r="A207" s="7" t="s">
        <v>35</v>
      </c>
      <c r="B207" s="8" t="s">
        <v>36</v>
      </c>
      <c r="C207" s="11">
        <v>1835</v>
      </c>
      <c r="D207" s="11">
        <v>22495.93</v>
      </c>
      <c r="E207" s="11">
        <v>20007</v>
      </c>
      <c r="F207" s="11">
        <v>151637.93</v>
      </c>
    </row>
    <row r="208" spans="1:6" x14ac:dyDescent="0.25">
      <c r="A208" s="7" t="s">
        <v>37</v>
      </c>
      <c r="B208" s="8" t="s">
        <v>38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7" t="s">
        <v>39</v>
      </c>
      <c r="B209" s="8" t="s">
        <v>40</v>
      </c>
      <c r="C209" s="11">
        <v>6</v>
      </c>
      <c r="D209" s="11">
        <v>21.03</v>
      </c>
      <c r="E209" s="11">
        <v>6</v>
      </c>
      <c r="F209" s="11">
        <v>21.03</v>
      </c>
    </row>
    <row r="210" spans="1:6" x14ac:dyDescent="0.25">
      <c r="A210" s="7" t="s">
        <v>41</v>
      </c>
      <c r="B210" s="8" t="s">
        <v>42</v>
      </c>
      <c r="C210" s="11">
        <v>31636</v>
      </c>
      <c r="D210" s="11">
        <v>34988.54</v>
      </c>
      <c r="E210" s="11">
        <v>39463</v>
      </c>
      <c r="F210" s="11">
        <v>37222.600000000006</v>
      </c>
    </row>
    <row r="211" spans="1:6" x14ac:dyDescent="0.25">
      <c r="A211" s="7">
        <v>2</v>
      </c>
      <c r="B211" s="8" t="s">
        <v>43</v>
      </c>
      <c r="C211" s="11">
        <v>521065</v>
      </c>
      <c r="D211" s="11">
        <v>508492.67</v>
      </c>
      <c r="E211" s="11">
        <v>858184</v>
      </c>
      <c r="F211" s="11">
        <v>969506.82</v>
      </c>
    </row>
    <row r="212" spans="1:6" x14ac:dyDescent="0.25">
      <c r="A212" s="7">
        <v>3</v>
      </c>
      <c r="B212" s="14" t="s">
        <v>44</v>
      </c>
      <c r="C212" s="11">
        <v>228972</v>
      </c>
      <c r="D212" s="11">
        <v>189359.2</v>
      </c>
      <c r="E212" s="11">
        <v>338863</v>
      </c>
      <c r="F212" s="11">
        <v>353492.13</v>
      </c>
    </row>
    <row r="213" spans="1:6" x14ac:dyDescent="0.25">
      <c r="A213" s="7">
        <v>4</v>
      </c>
      <c r="B213" s="16" t="s">
        <v>45</v>
      </c>
      <c r="C213" s="11"/>
      <c r="D213" s="11"/>
      <c r="E213" s="11"/>
      <c r="F213" s="11"/>
    </row>
    <row r="214" spans="1:6" x14ac:dyDescent="0.25">
      <c r="A214" s="7" t="s">
        <v>46</v>
      </c>
      <c r="B214" s="17" t="s">
        <v>47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7" t="s">
        <v>48</v>
      </c>
      <c r="B215" s="17" t="s">
        <v>34</v>
      </c>
      <c r="C215" s="11">
        <v>0</v>
      </c>
      <c r="D215" s="11">
        <v>0</v>
      </c>
      <c r="E215" s="11">
        <v>14</v>
      </c>
      <c r="F215" s="11">
        <v>172.07</v>
      </c>
    </row>
    <row r="216" spans="1:6" x14ac:dyDescent="0.25">
      <c r="A216" s="7" t="s">
        <v>49</v>
      </c>
      <c r="B216" s="17" t="s">
        <v>36</v>
      </c>
      <c r="C216" s="11">
        <v>251</v>
      </c>
      <c r="D216" s="11">
        <v>9273.6299999999992</v>
      </c>
      <c r="E216" s="11">
        <v>902</v>
      </c>
      <c r="F216" s="11">
        <v>13456.080000000002</v>
      </c>
    </row>
    <row r="217" spans="1:6" x14ac:dyDescent="0.25">
      <c r="A217" s="7" t="s">
        <v>50</v>
      </c>
      <c r="B217" s="17" t="s">
        <v>51</v>
      </c>
      <c r="C217" s="11">
        <v>934</v>
      </c>
      <c r="D217" s="11">
        <v>2622.02</v>
      </c>
      <c r="E217" s="11">
        <v>4298</v>
      </c>
      <c r="F217" s="11">
        <v>4726.01</v>
      </c>
    </row>
    <row r="218" spans="1:6" x14ac:dyDescent="0.25">
      <c r="A218" s="7" t="s">
        <v>52</v>
      </c>
      <c r="B218" s="17" t="s">
        <v>42</v>
      </c>
      <c r="C218" s="11">
        <v>16387</v>
      </c>
      <c r="D218" s="11">
        <v>28983.07</v>
      </c>
      <c r="E218" s="11">
        <v>23906</v>
      </c>
      <c r="F218" s="11">
        <v>37716.479999999996</v>
      </c>
    </row>
    <row r="219" spans="1:6" x14ac:dyDescent="0.25">
      <c r="A219" s="7">
        <v>5</v>
      </c>
      <c r="B219" s="17" t="s">
        <v>53</v>
      </c>
      <c r="C219" s="11">
        <v>17572</v>
      </c>
      <c r="D219" s="11">
        <v>40878.720000000001</v>
      </c>
      <c r="E219" s="11">
        <v>29120</v>
      </c>
      <c r="F219" s="11">
        <v>56070.64</v>
      </c>
    </row>
    <row r="220" spans="1:6" x14ac:dyDescent="0.25">
      <c r="A220" s="7"/>
      <c r="B220" s="17" t="s">
        <v>54</v>
      </c>
      <c r="C220" s="11">
        <v>538637</v>
      </c>
      <c r="D220" s="11">
        <v>549371.39</v>
      </c>
      <c r="E220" s="11">
        <v>887304</v>
      </c>
      <c r="F220" s="11">
        <v>1025577.46</v>
      </c>
    </row>
    <row r="222" spans="1:6" x14ac:dyDescent="0.25">
      <c r="A222" s="1" t="s">
        <v>0</v>
      </c>
      <c r="B222" s="2"/>
      <c r="C222" s="1"/>
      <c r="D222" s="1"/>
      <c r="E222" s="1"/>
      <c r="F222" s="3" t="s">
        <v>1</v>
      </c>
    </row>
    <row r="224" spans="1:6" x14ac:dyDescent="0.25">
      <c r="A224" s="25" t="str">
        <f>$A$3</f>
        <v>Statement showing Disbursements and Outstanding  for the quarter ended 31.03.2021</v>
      </c>
      <c r="B224" s="26"/>
      <c r="C224" s="26"/>
      <c r="D224" s="26"/>
      <c r="E224" s="26"/>
      <c r="F224" s="26"/>
    </row>
    <row r="226" spans="1:6" x14ac:dyDescent="0.25">
      <c r="A226" s="5" t="s">
        <v>2</v>
      </c>
      <c r="B226" s="5"/>
      <c r="C226" s="5"/>
      <c r="F226" s="6" t="s">
        <v>3</v>
      </c>
    </row>
    <row r="228" spans="1:6" x14ac:dyDescent="0.25">
      <c r="A228" s="32" t="s">
        <v>60</v>
      </c>
      <c r="B228" s="32"/>
      <c r="C228" s="32"/>
      <c r="D228" s="32"/>
      <c r="E228" s="32"/>
      <c r="F228" s="32"/>
    </row>
    <row r="229" spans="1:6" x14ac:dyDescent="0.25">
      <c r="A229" s="27" t="s">
        <v>4</v>
      </c>
      <c r="B229" s="27" t="s">
        <v>5</v>
      </c>
      <c r="C229" s="29" t="s">
        <v>6</v>
      </c>
      <c r="D229" s="29"/>
      <c r="E229" s="30" t="s">
        <v>7</v>
      </c>
      <c r="F229" s="30"/>
    </row>
    <row r="230" spans="1:6" x14ac:dyDescent="0.25">
      <c r="A230" s="28"/>
      <c r="B230" s="28"/>
      <c r="C230" s="7" t="s">
        <v>8</v>
      </c>
      <c r="D230" s="7" t="s">
        <v>9</v>
      </c>
      <c r="E230" s="7" t="s">
        <v>8</v>
      </c>
      <c r="F230" s="7" t="s">
        <v>9</v>
      </c>
    </row>
    <row r="231" spans="1:6" x14ac:dyDescent="0.25">
      <c r="A231" s="7">
        <v>1</v>
      </c>
      <c r="B231" s="8" t="s">
        <v>10</v>
      </c>
      <c r="C231" s="10"/>
      <c r="D231" s="10"/>
      <c r="E231" s="10"/>
      <c r="F231" s="10"/>
    </row>
    <row r="232" spans="1:6" x14ac:dyDescent="0.25">
      <c r="A232" s="7" t="s">
        <v>11</v>
      </c>
      <c r="B232" s="8" t="s">
        <v>12</v>
      </c>
      <c r="C232" s="11">
        <v>14935740</v>
      </c>
      <c r="D232" s="11">
        <v>18191184.022046998</v>
      </c>
      <c r="E232" s="11">
        <v>7837726</v>
      </c>
      <c r="F232" s="11">
        <v>14192585.755250651</v>
      </c>
    </row>
    <row r="233" spans="1:6" x14ac:dyDescent="0.25">
      <c r="A233" s="12" t="s">
        <v>13</v>
      </c>
      <c r="B233" s="13" t="s">
        <v>14</v>
      </c>
      <c r="C233" s="21">
        <v>10862498</v>
      </c>
      <c r="D233" s="21">
        <v>12460273.9557702</v>
      </c>
      <c r="E233" s="21">
        <v>7232382</v>
      </c>
      <c r="F233" s="21">
        <v>10390514.779999997</v>
      </c>
    </row>
    <row r="234" spans="1:6" x14ac:dyDescent="0.25">
      <c r="A234" s="12" t="s">
        <v>15</v>
      </c>
      <c r="B234" s="13" t="s">
        <v>16</v>
      </c>
      <c r="C234" s="21">
        <v>3211093</v>
      </c>
      <c r="D234" s="21">
        <v>2048470.7069600001</v>
      </c>
      <c r="E234" s="21">
        <v>46210</v>
      </c>
      <c r="F234" s="21">
        <v>355957.64</v>
      </c>
    </row>
    <row r="235" spans="1:6" x14ac:dyDescent="0.25">
      <c r="A235" s="12" t="s">
        <v>17</v>
      </c>
      <c r="B235" s="13" t="s">
        <v>18</v>
      </c>
      <c r="C235" s="21">
        <v>862149</v>
      </c>
      <c r="D235" s="21">
        <v>3682439.3593167998</v>
      </c>
      <c r="E235" s="21">
        <v>559134</v>
      </c>
      <c r="F235" s="21">
        <v>3446113.3352506538</v>
      </c>
    </row>
    <row r="236" spans="1:6" x14ac:dyDescent="0.25">
      <c r="A236" s="12" t="s">
        <v>19</v>
      </c>
      <c r="B236" s="14" t="s">
        <v>20</v>
      </c>
      <c r="C236" s="11">
        <v>2608930</v>
      </c>
      <c r="D236" s="11">
        <v>30475837.274228048</v>
      </c>
      <c r="E236" s="11">
        <v>3435190</v>
      </c>
      <c r="F236" s="11">
        <v>26473413.354237542</v>
      </c>
    </row>
    <row r="237" spans="1:6" x14ac:dyDescent="0.25">
      <c r="A237" s="12" t="s">
        <v>21</v>
      </c>
      <c r="B237" s="13" t="s">
        <v>22</v>
      </c>
      <c r="C237" s="21">
        <v>2162947</v>
      </c>
      <c r="D237" s="21">
        <v>10371154.152072899</v>
      </c>
      <c r="E237" s="21">
        <v>3045834</v>
      </c>
      <c r="F237" s="21">
        <v>10316086.530053789</v>
      </c>
    </row>
    <row r="238" spans="1:6" x14ac:dyDescent="0.25">
      <c r="A238" s="12" t="s">
        <v>23</v>
      </c>
      <c r="B238" s="13" t="s">
        <v>24</v>
      </c>
      <c r="C238" s="21">
        <v>328770</v>
      </c>
      <c r="D238" s="21">
        <v>13042635.587910486</v>
      </c>
      <c r="E238" s="21">
        <v>297194</v>
      </c>
      <c r="F238" s="21">
        <v>10501788.306199389</v>
      </c>
    </row>
    <row r="239" spans="1:6" x14ac:dyDescent="0.25">
      <c r="A239" s="12" t="s">
        <v>25</v>
      </c>
      <c r="B239" s="13" t="s">
        <v>26</v>
      </c>
      <c r="C239" s="21">
        <v>89279</v>
      </c>
      <c r="D239" s="21">
        <v>6598419.3658792619</v>
      </c>
      <c r="E239" s="21">
        <v>75456</v>
      </c>
      <c r="F239" s="21">
        <v>5091110.1979843667</v>
      </c>
    </row>
    <row r="240" spans="1:6" x14ac:dyDescent="0.25">
      <c r="A240" s="12" t="s">
        <v>27</v>
      </c>
      <c r="B240" s="13" t="s">
        <v>28</v>
      </c>
      <c r="C240" s="21">
        <v>10262</v>
      </c>
      <c r="D240" s="21">
        <v>43532.397700000001</v>
      </c>
      <c r="E240" s="21">
        <v>6539</v>
      </c>
      <c r="F240" s="21">
        <v>36992.649999999994</v>
      </c>
    </row>
    <row r="241" spans="1:6" x14ac:dyDescent="0.25">
      <c r="A241" s="12" t="s">
        <v>29</v>
      </c>
      <c r="B241" s="13" t="s">
        <v>30</v>
      </c>
      <c r="C241" s="21">
        <v>17672</v>
      </c>
      <c r="D241" s="21">
        <v>420095.77066539996</v>
      </c>
      <c r="E241" s="21">
        <v>10167</v>
      </c>
      <c r="F241" s="21">
        <v>527435.66999999993</v>
      </c>
    </row>
    <row r="242" spans="1:6" x14ac:dyDescent="0.25">
      <c r="A242" s="7" t="s">
        <v>31</v>
      </c>
      <c r="B242" s="8" t="s">
        <v>32</v>
      </c>
      <c r="C242" s="11">
        <v>8233</v>
      </c>
      <c r="D242" s="11">
        <v>2167736.910150711</v>
      </c>
      <c r="E242" s="11">
        <v>6820</v>
      </c>
      <c r="F242" s="11">
        <v>2002842.1159207108</v>
      </c>
    </row>
    <row r="243" spans="1:6" x14ac:dyDescent="0.25">
      <c r="A243" s="7" t="s">
        <v>33</v>
      </c>
      <c r="B243" s="8" t="s">
        <v>34</v>
      </c>
      <c r="C243" s="11">
        <v>93790</v>
      </c>
      <c r="D243" s="11">
        <v>220241.75627359998</v>
      </c>
      <c r="E243" s="11">
        <v>174336</v>
      </c>
      <c r="F243" s="11">
        <v>529654.74999999988</v>
      </c>
    </row>
    <row r="244" spans="1:6" x14ac:dyDescent="0.25">
      <c r="A244" s="7" t="s">
        <v>35</v>
      </c>
      <c r="B244" s="8" t="s">
        <v>36</v>
      </c>
      <c r="C244" s="11">
        <v>470056</v>
      </c>
      <c r="D244" s="11">
        <v>3687364.2181686</v>
      </c>
      <c r="E244" s="11">
        <v>1010745</v>
      </c>
      <c r="F244" s="11">
        <v>10852845.629999999</v>
      </c>
    </row>
    <row r="245" spans="1:6" x14ac:dyDescent="0.25">
      <c r="A245" s="7" t="s">
        <v>37</v>
      </c>
      <c r="B245" s="8" t="s">
        <v>38</v>
      </c>
      <c r="C245" s="11">
        <v>19068</v>
      </c>
      <c r="D245" s="11">
        <v>83130.990620000011</v>
      </c>
      <c r="E245" s="11">
        <v>12194</v>
      </c>
      <c r="F245" s="11">
        <v>25435.600000000002</v>
      </c>
    </row>
    <row r="246" spans="1:6" x14ac:dyDescent="0.25">
      <c r="A246" s="7" t="s">
        <v>39</v>
      </c>
      <c r="B246" s="8" t="s">
        <v>40</v>
      </c>
      <c r="C246" s="11">
        <v>622</v>
      </c>
      <c r="D246" s="11">
        <v>59346.119999999988</v>
      </c>
      <c r="E246" s="11">
        <v>797</v>
      </c>
      <c r="F246" s="11">
        <v>198465.2</v>
      </c>
    </row>
    <row r="247" spans="1:6" x14ac:dyDescent="0.25">
      <c r="A247" s="7" t="s">
        <v>41</v>
      </c>
      <c r="B247" s="8" t="s">
        <v>42</v>
      </c>
      <c r="C247" s="11">
        <v>947167</v>
      </c>
      <c r="D247" s="11">
        <v>628453.25228539994</v>
      </c>
      <c r="E247" s="11">
        <v>1609225</v>
      </c>
      <c r="F247" s="11">
        <v>840882.01275270001</v>
      </c>
    </row>
    <row r="248" spans="1:6" x14ac:dyDescent="0.25">
      <c r="A248" s="7">
        <v>2</v>
      </c>
      <c r="B248" s="8" t="s">
        <v>43</v>
      </c>
      <c r="C248" s="11">
        <v>19083606</v>
      </c>
      <c r="D248" s="11">
        <v>55513294.543773361</v>
      </c>
      <c r="E248" s="11">
        <v>14087033</v>
      </c>
      <c r="F248" s="11">
        <v>55116124.418161593</v>
      </c>
    </row>
    <row r="249" spans="1:6" x14ac:dyDescent="0.25">
      <c r="A249" s="7">
        <v>3</v>
      </c>
      <c r="B249" s="14" t="s">
        <v>44</v>
      </c>
      <c r="C249" s="11">
        <v>10716706</v>
      </c>
      <c r="D249" s="11">
        <v>14170188.147010405</v>
      </c>
      <c r="E249" s="11">
        <v>7460464</v>
      </c>
      <c r="F249" s="11">
        <v>9816026.160044428</v>
      </c>
    </row>
    <row r="250" spans="1:6" x14ac:dyDescent="0.25">
      <c r="A250" s="7">
        <v>4</v>
      </c>
      <c r="B250" s="16" t="s">
        <v>45</v>
      </c>
      <c r="C250" s="11"/>
      <c r="D250" s="11"/>
      <c r="E250" s="11"/>
      <c r="F250" s="11"/>
    </row>
    <row r="251" spans="1:6" x14ac:dyDescent="0.25">
      <c r="A251" s="7" t="s">
        <v>46</v>
      </c>
      <c r="B251" s="17" t="s">
        <v>47</v>
      </c>
      <c r="C251" s="11">
        <v>6125</v>
      </c>
      <c r="D251" s="11">
        <v>79609.282579999999</v>
      </c>
      <c r="E251" s="11">
        <v>3117</v>
      </c>
      <c r="F251" s="11">
        <v>99541.361629999999</v>
      </c>
    </row>
    <row r="252" spans="1:6" x14ac:dyDescent="0.25">
      <c r="A252" s="7" t="s">
        <v>48</v>
      </c>
      <c r="B252" s="17" t="s">
        <v>34</v>
      </c>
      <c r="C252" s="11">
        <v>20096</v>
      </c>
      <c r="D252" s="11">
        <v>124736.7776612</v>
      </c>
      <c r="E252" s="11">
        <v>18726</v>
      </c>
      <c r="F252" s="11">
        <v>260132.18</v>
      </c>
    </row>
    <row r="253" spans="1:6" x14ac:dyDescent="0.25">
      <c r="A253" s="7" t="s">
        <v>49</v>
      </c>
      <c r="B253" s="17" t="s">
        <v>36</v>
      </c>
      <c r="C253" s="11">
        <v>344443</v>
      </c>
      <c r="D253" s="11">
        <v>12048944.662168199</v>
      </c>
      <c r="E253" s="11">
        <v>507065</v>
      </c>
      <c r="F253" s="11">
        <v>20321674.3049132</v>
      </c>
    </row>
    <row r="254" spans="1:6" x14ac:dyDescent="0.25">
      <c r="A254" s="7" t="s">
        <v>50</v>
      </c>
      <c r="B254" s="17" t="s">
        <v>51</v>
      </c>
      <c r="C254" s="11">
        <v>1254699</v>
      </c>
      <c r="D254" s="11">
        <v>8757599.2337890007</v>
      </c>
      <c r="E254" s="11">
        <v>4568788</v>
      </c>
      <c r="F254" s="11">
        <v>9842869.9700000007</v>
      </c>
    </row>
    <row r="255" spans="1:6" x14ac:dyDescent="0.25">
      <c r="A255" s="7" t="s">
        <v>52</v>
      </c>
      <c r="B255" s="17" t="s">
        <v>42</v>
      </c>
      <c r="C255" s="11">
        <v>25031006</v>
      </c>
      <c r="D255" s="11">
        <v>204552320.44697136</v>
      </c>
      <c r="E255" s="11">
        <v>20570762</v>
      </c>
      <c r="F255" s="11">
        <v>135692137.45367256</v>
      </c>
    </row>
    <row r="256" spans="1:6" x14ac:dyDescent="0.25">
      <c r="A256" s="7">
        <v>5</v>
      </c>
      <c r="B256" s="17" t="s">
        <v>53</v>
      </c>
      <c r="C256" s="11">
        <v>26656369</v>
      </c>
      <c r="D256" s="11">
        <v>225563210.40316975</v>
      </c>
      <c r="E256" s="11">
        <v>25668458</v>
      </c>
      <c r="F256" s="11">
        <v>166216355.27021575</v>
      </c>
    </row>
    <row r="257" spans="1:6" x14ac:dyDescent="0.25">
      <c r="A257" s="7"/>
      <c r="B257" s="17" t="s">
        <v>54</v>
      </c>
      <c r="C257" s="11">
        <v>45739975</v>
      </c>
      <c r="D257" s="11">
        <v>281076504.9469431</v>
      </c>
      <c r="E257" s="11">
        <v>39755491</v>
      </c>
      <c r="F257" s="11">
        <v>221332479.68837735</v>
      </c>
    </row>
    <row r="259" spans="1:6" x14ac:dyDescent="0.25">
      <c r="A259" s="1" t="s">
        <v>0</v>
      </c>
      <c r="B259" s="2"/>
      <c r="C259" s="1"/>
      <c r="D259" s="1"/>
      <c r="E259" s="1"/>
      <c r="F259" s="3" t="s">
        <v>1</v>
      </c>
    </row>
    <row r="261" spans="1:6" x14ac:dyDescent="0.25">
      <c r="A261" s="25" t="str">
        <f>$A$3</f>
        <v>Statement showing Disbursements and Outstanding  for the quarter ended 31.03.2021</v>
      </c>
      <c r="B261" s="26"/>
      <c r="C261" s="26"/>
      <c r="D261" s="26"/>
      <c r="E261" s="26"/>
      <c r="F261" s="26"/>
    </row>
    <row r="263" spans="1:6" x14ac:dyDescent="0.25">
      <c r="A263" s="5" t="s">
        <v>2</v>
      </c>
      <c r="B263" s="5"/>
      <c r="C263" s="5"/>
      <c r="F263" s="6" t="s">
        <v>3</v>
      </c>
    </row>
    <row r="265" spans="1:6" x14ac:dyDescent="0.25">
      <c r="A265" s="32" t="s">
        <v>61</v>
      </c>
      <c r="B265" s="32"/>
      <c r="C265" s="32"/>
      <c r="D265" s="32"/>
      <c r="E265" s="32"/>
      <c r="F265" s="32"/>
    </row>
    <row r="266" spans="1:6" x14ac:dyDescent="0.25">
      <c r="A266" s="27" t="s">
        <v>4</v>
      </c>
      <c r="B266" s="27" t="s">
        <v>5</v>
      </c>
      <c r="C266" s="29" t="s">
        <v>6</v>
      </c>
      <c r="D266" s="29"/>
      <c r="E266" s="30" t="s">
        <v>7</v>
      </c>
      <c r="F266" s="30"/>
    </row>
    <row r="267" spans="1:6" x14ac:dyDescent="0.25">
      <c r="A267" s="28"/>
      <c r="B267" s="28"/>
      <c r="C267" s="7" t="s">
        <v>8</v>
      </c>
      <c r="D267" s="7" t="s">
        <v>9</v>
      </c>
      <c r="E267" s="7" t="s">
        <v>8</v>
      </c>
      <c r="F267" s="7" t="s">
        <v>9</v>
      </c>
    </row>
    <row r="268" spans="1:6" x14ac:dyDescent="0.25">
      <c r="A268" s="7">
        <v>1</v>
      </c>
      <c r="B268" s="8" t="s">
        <v>10</v>
      </c>
      <c r="C268" s="10"/>
      <c r="D268" s="10"/>
      <c r="E268" s="10"/>
      <c r="F268" s="10"/>
    </row>
    <row r="269" spans="1:6" x14ac:dyDescent="0.25">
      <c r="A269" s="7" t="s">
        <v>11</v>
      </c>
      <c r="B269" s="8" t="s">
        <v>12</v>
      </c>
      <c r="C269" s="11">
        <v>3174245</v>
      </c>
      <c r="D269" s="11">
        <v>1809347.13</v>
      </c>
      <c r="E269" s="11">
        <v>3566378</v>
      </c>
      <c r="F269" s="11">
        <v>2814978.3300000005</v>
      </c>
    </row>
    <row r="270" spans="1:6" x14ac:dyDescent="0.25">
      <c r="A270" s="12" t="s">
        <v>13</v>
      </c>
      <c r="B270" s="13" t="s">
        <v>14</v>
      </c>
      <c r="C270" s="21">
        <v>3170843</v>
      </c>
      <c r="D270" s="21">
        <v>1775735</v>
      </c>
      <c r="E270" s="21">
        <v>3458661</v>
      </c>
      <c r="F270" s="21">
        <v>2672594.6400000006</v>
      </c>
    </row>
    <row r="271" spans="1:6" x14ac:dyDescent="0.25">
      <c r="A271" s="12" t="s">
        <v>15</v>
      </c>
      <c r="B271" s="13" t="s">
        <v>16</v>
      </c>
      <c r="C271" s="21">
        <v>2794</v>
      </c>
      <c r="D271" s="21">
        <v>11531</v>
      </c>
      <c r="E271" s="21">
        <v>78447</v>
      </c>
      <c r="F271" s="21">
        <v>89323.840000000011</v>
      </c>
    </row>
    <row r="272" spans="1:6" x14ac:dyDescent="0.25">
      <c r="A272" s="12" t="s">
        <v>17</v>
      </c>
      <c r="B272" s="13" t="s">
        <v>18</v>
      </c>
      <c r="C272" s="21">
        <v>608</v>
      </c>
      <c r="D272" s="21">
        <v>22081.13</v>
      </c>
      <c r="E272" s="21">
        <v>29270</v>
      </c>
      <c r="F272" s="21">
        <v>53059.85</v>
      </c>
    </row>
    <row r="273" spans="1:6" x14ac:dyDescent="0.25">
      <c r="A273" s="12" t="s">
        <v>19</v>
      </c>
      <c r="B273" s="14" t="s">
        <v>20</v>
      </c>
      <c r="C273" s="11">
        <v>3700</v>
      </c>
      <c r="D273" s="11">
        <v>40444.03</v>
      </c>
      <c r="E273" s="11">
        <v>4578</v>
      </c>
      <c r="F273" s="11">
        <v>94813.319999999992</v>
      </c>
    </row>
    <row r="274" spans="1:6" x14ac:dyDescent="0.25">
      <c r="A274" s="12" t="s">
        <v>21</v>
      </c>
      <c r="B274" s="13" t="s">
        <v>22</v>
      </c>
      <c r="C274" s="21">
        <v>18</v>
      </c>
      <c r="D274" s="21">
        <v>190</v>
      </c>
      <c r="E274" s="21">
        <v>509</v>
      </c>
      <c r="F274" s="21">
        <v>1537.54</v>
      </c>
    </row>
    <row r="275" spans="1:6" x14ac:dyDescent="0.25">
      <c r="A275" s="12" t="s">
        <v>23</v>
      </c>
      <c r="B275" s="13" t="s">
        <v>24</v>
      </c>
      <c r="C275" s="21">
        <v>1114</v>
      </c>
      <c r="D275" s="21">
        <v>31082.38</v>
      </c>
      <c r="E275" s="21">
        <v>1151</v>
      </c>
      <c r="F275" s="21">
        <v>32580.880000000001</v>
      </c>
    </row>
    <row r="276" spans="1:6" x14ac:dyDescent="0.25">
      <c r="A276" s="12" t="s">
        <v>25</v>
      </c>
      <c r="B276" s="13" t="s">
        <v>26</v>
      </c>
      <c r="C276" s="21">
        <v>0</v>
      </c>
      <c r="D276" s="21">
        <v>0</v>
      </c>
      <c r="E276" s="21">
        <v>4</v>
      </c>
      <c r="F276" s="21">
        <v>2547.9</v>
      </c>
    </row>
    <row r="277" spans="1:6" x14ac:dyDescent="0.25">
      <c r="A277" s="12" t="s">
        <v>27</v>
      </c>
      <c r="B277" s="13" t="s">
        <v>28</v>
      </c>
      <c r="C277" s="21">
        <v>72</v>
      </c>
      <c r="D277" s="21">
        <v>173.09</v>
      </c>
      <c r="E277" s="21">
        <v>418</v>
      </c>
      <c r="F277" s="21">
        <v>43069.35</v>
      </c>
    </row>
    <row r="278" spans="1:6" x14ac:dyDescent="0.25">
      <c r="A278" s="12" t="s">
        <v>29</v>
      </c>
      <c r="B278" s="13" t="s">
        <v>30</v>
      </c>
      <c r="C278" s="21">
        <v>2496</v>
      </c>
      <c r="D278" s="21">
        <v>8998.5600000000013</v>
      </c>
      <c r="E278" s="21">
        <v>2496</v>
      </c>
      <c r="F278" s="21">
        <v>15077.65</v>
      </c>
    </row>
    <row r="279" spans="1:6" x14ac:dyDescent="0.25">
      <c r="A279" s="7" t="s">
        <v>31</v>
      </c>
      <c r="B279" s="8" t="s">
        <v>32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7" t="s">
        <v>33</v>
      </c>
      <c r="B280" s="8" t="s">
        <v>34</v>
      </c>
      <c r="C280" s="11">
        <v>412</v>
      </c>
      <c r="D280" s="11">
        <v>1128.08</v>
      </c>
      <c r="E280" s="11">
        <v>2719</v>
      </c>
      <c r="F280" s="11">
        <v>6604.9400000000005</v>
      </c>
    </row>
    <row r="281" spans="1:6" x14ac:dyDescent="0.25">
      <c r="A281" s="7" t="s">
        <v>35</v>
      </c>
      <c r="B281" s="8" t="s">
        <v>36</v>
      </c>
      <c r="C281" s="11">
        <v>3831</v>
      </c>
      <c r="D281" s="11">
        <v>44447.810000000005</v>
      </c>
      <c r="E281" s="11">
        <v>30995</v>
      </c>
      <c r="F281" s="11">
        <v>300506.28000000003</v>
      </c>
    </row>
    <row r="282" spans="1:6" x14ac:dyDescent="0.25">
      <c r="A282" s="7" t="s">
        <v>37</v>
      </c>
      <c r="B282" s="8" t="s">
        <v>38</v>
      </c>
      <c r="C282" s="11">
        <v>0</v>
      </c>
      <c r="D282" s="11">
        <v>0</v>
      </c>
      <c r="E282" s="11">
        <v>3</v>
      </c>
      <c r="F282" s="11">
        <v>3755</v>
      </c>
    </row>
    <row r="283" spans="1:6" x14ac:dyDescent="0.25">
      <c r="A283" s="7" t="s">
        <v>39</v>
      </c>
      <c r="B283" s="8" t="s">
        <v>40</v>
      </c>
      <c r="C283" s="11">
        <v>1</v>
      </c>
      <c r="D283" s="11">
        <v>0</v>
      </c>
      <c r="E283" s="11">
        <v>1</v>
      </c>
      <c r="F283" s="11">
        <v>0.55000000000000004</v>
      </c>
    </row>
    <row r="284" spans="1:6" x14ac:dyDescent="0.25">
      <c r="A284" s="7" t="s">
        <v>41</v>
      </c>
      <c r="B284" s="8" t="s">
        <v>42</v>
      </c>
      <c r="C284" s="11">
        <v>32507</v>
      </c>
      <c r="D284" s="11">
        <v>362181.45</v>
      </c>
      <c r="E284" s="11">
        <v>76534</v>
      </c>
      <c r="F284" s="11">
        <v>421401.89</v>
      </c>
    </row>
    <row r="285" spans="1:6" x14ac:dyDescent="0.25">
      <c r="A285" s="7">
        <v>2</v>
      </c>
      <c r="B285" s="8" t="s">
        <v>43</v>
      </c>
      <c r="C285" s="11">
        <v>3214696</v>
      </c>
      <c r="D285" s="11">
        <v>2257548.5</v>
      </c>
      <c r="E285" s="11">
        <v>3681208</v>
      </c>
      <c r="F285" s="11">
        <v>3642060.31</v>
      </c>
    </row>
    <row r="286" spans="1:6" x14ac:dyDescent="0.25">
      <c r="A286" s="7">
        <v>3</v>
      </c>
      <c r="B286" s="14" t="s">
        <v>44</v>
      </c>
      <c r="C286" s="11">
        <v>24869</v>
      </c>
      <c r="D286" s="11">
        <v>193323.05</v>
      </c>
      <c r="E286" s="11">
        <v>113217</v>
      </c>
      <c r="F286" s="11">
        <v>268628.2</v>
      </c>
    </row>
    <row r="287" spans="1:6" x14ac:dyDescent="0.25">
      <c r="A287" s="7">
        <v>4</v>
      </c>
      <c r="B287" s="16" t="s">
        <v>45</v>
      </c>
      <c r="C287" s="11"/>
      <c r="D287" s="11"/>
      <c r="E287" s="11"/>
      <c r="F287" s="11"/>
    </row>
    <row r="288" spans="1:6" x14ac:dyDescent="0.25">
      <c r="A288" s="7" t="s">
        <v>46</v>
      </c>
      <c r="B288" s="17" t="s">
        <v>47</v>
      </c>
      <c r="C288" s="11">
        <v>8032</v>
      </c>
      <c r="D288" s="11">
        <v>14301.81</v>
      </c>
      <c r="E288" s="11">
        <v>15410</v>
      </c>
      <c r="F288" s="11">
        <v>33621.5</v>
      </c>
    </row>
    <row r="289" spans="1:6" x14ac:dyDescent="0.25">
      <c r="A289" s="7" t="s">
        <v>48</v>
      </c>
      <c r="B289" s="17" t="s">
        <v>34</v>
      </c>
      <c r="C289" s="11">
        <v>455</v>
      </c>
      <c r="D289" s="11">
        <v>735.77</v>
      </c>
      <c r="E289" s="11">
        <v>2031</v>
      </c>
      <c r="F289" s="11">
        <v>4151.2</v>
      </c>
    </row>
    <row r="290" spans="1:6" x14ac:dyDescent="0.25">
      <c r="A290" s="7" t="s">
        <v>49</v>
      </c>
      <c r="B290" s="17" t="s">
        <v>36</v>
      </c>
      <c r="C290" s="11">
        <v>3334</v>
      </c>
      <c r="D290" s="11">
        <v>8865.7799999999988</v>
      </c>
      <c r="E290" s="11">
        <v>8498</v>
      </c>
      <c r="F290" s="11">
        <v>38482.14</v>
      </c>
    </row>
    <row r="291" spans="1:6" x14ac:dyDescent="0.25">
      <c r="A291" s="7" t="s">
        <v>50</v>
      </c>
      <c r="B291" s="17" t="s">
        <v>51</v>
      </c>
      <c r="C291" s="11">
        <v>119367</v>
      </c>
      <c r="D291" s="11">
        <v>264449.47000000003</v>
      </c>
      <c r="E291" s="11">
        <v>305847</v>
      </c>
      <c r="F291" s="11">
        <v>540242.84000000008</v>
      </c>
    </row>
    <row r="292" spans="1:6" x14ac:dyDescent="0.25">
      <c r="A292" s="7" t="s">
        <v>52</v>
      </c>
      <c r="B292" s="17" t="s">
        <v>42</v>
      </c>
      <c r="C292" s="11">
        <v>120645</v>
      </c>
      <c r="D292" s="11">
        <v>789888.69</v>
      </c>
      <c r="E292" s="11">
        <v>128192</v>
      </c>
      <c r="F292" s="11">
        <v>829108.5</v>
      </c>
    </row>
    <row r="293" spans="1:6" x14ac:dyDescent="0.25">
      <c r="A293" s="7">
        <v>5</v>
      </c>
      <c r="B293" s="17" t="s">
        <v>53</v>
      </c>
      <c r="C293" s="11">
        <v>251833</v>
      </c>
      <c r="D293" s="11">
        <v>1078241.52</v>
      </c>
      <c r="E293" s="11">
        <v>459978</v>
      </c>
      <c r="F293" s="11">
        <v>1445606.1800000002</v>
      </c>
    </row>
    <row r="294" spans="1:6" x14ac:dyDescent="0.25">
      <c r="A294" s="7"/>
      <c r="B294" s="17" t="s">
        <v>54</v>
      </c>
      <c r="C294" s="11">
        <v>3466529</v>
      </c>
      <c r="D294" s="11">
        <v>3335790.02</v>
      </c>
      <c r="E294" s="11">
        <v>4141186</v>
      </c>
      <c r="F294" s="11">
        <v>5087666.49</v>
      </c>
    </row>
  </sheetData>
  <mergeCells count="47">
    <mergeCell ref="A265:F265"/>
    <mergeCell ref="A266:A267"/>
    <mergeCell ref="B266:B267"/>
    <mergeCell ref="C266:D266"/>
    <mergeCell ref="E266:F266"/>
    <mergeCell ref="A261:F261"/>
    <mergeCell ref="A191:F191"/>
    <mergeCell ref="A192:A193"/>
    <mergeCell ref="B192:B193"/>
    <mergeCell ref="C192:D192"/>
    <mergeCell ref="E192:F192"/>
    <mergeCell ref="A224:F224"/>
    <mergeCell ref="A228:F228"/>
    <mergeCell ref="A229:A230"/>
    <mergeCell ref="B229:B230"/>
    <mergeCell ref="C229:D229"/>
    <mergeCell ref="E229:F229"/>
    <mergeCell ref="A187:F187"/>
    <mergeCell ref="A117:F117"/>
    <mergeCell ref="A118:A119"/>
    <mergeCell ref="B118:B119"/>
    <mergeCell ref="C118:D118"/>
    <mergeCell ref="E118:F118"/>
    <mergeCell ref="A150:F150"/>
    <mergeCell ref="A154:F154"/>
    <mergeCell ref="A155:A156"/>
    <mergeCell ref="B155:B156"/>
    <mergeCell ref="C155:D155"/>
    <mergeCell ref="E155:F155"/>
    <mergeCell ref="A113:F113"/>
    <mergeCell ref="A43:F43"/>
    <mergeCell ref="A44:A45"/>
    <mergeCell ref="B44:B45"/>
    <mergeCell ref="C44:D44"/>
    <mergeCell ref="E44:F44"/>
    <mergeCell ref="A76:F76"/>
    <mergeCell ref="A80:F80"/>
    <mergeCell ref="A81:A82"/>
    <mergeCell ref="B81:B82"/>
    <mergeCell ref="C81:D81"/>
    <mergeCell ref="E81:F81"/>
    <mergeCell ref="A39:F39"/>
    <mergeCell ref="A3:F3"/>
    <mergeCell ref="A7:A8"/>
    <mergeCell ref="B7:B8"/>
    <mergeCell ref="C7:D7"/>
    <mergeCell ref="E7:F7"/>
  </mergeCells>
  <printOptions horizontalCentered="1"/>
  <pageMargins left="0.5" right="0.5" top="0.5" bottom="0.5" header="0.25" footer="0.25"/>
  <pageSetup paperSize="9" scale="89" orientation="portrait" r:id="rId1"/>
  <headerFooter alignWithMargins="0"/>
  <rowBreaks count="7" manualBreakCount="7">
    <brk id="36" max="5" man="1"/>
    <brk id="73" max="5" man="1"/>
    <brk id="110" max="5" man="1"/>
    <brk id="147" max="5" man="1"/>
    <brk id="184" max="5" man="1"/>
    <brk id="221" max="5" man="1"/>
    <brk id="25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zoomScaleNormal="100" workbookViewId="0">
      <pane xSplit="2" ySplit="8" topLeftCell="C291" activePane="bottomRight" state="frozen"/>
      <selection activeCell="C9" sqref="C9"/>
      <selection pane="topRight" activeCell="C9" sqref="C9"/>
      <selection pane="bottomLeft" activeCell="C9" sqref="C9"/>
      <selection pane="bottomRight" activeCell="I12" sqref="I12"/>
    </sheetView>
  </sheetViews>
  <sheetFormatPr defaultRowHeight="15" x14ac:dyDescent="0.25"/>
  <cols>
    <col min="1" max="1" width="5.42578125" style="4" customWidth="1"/>
    <col min="2" max="2" width="49.5703125" style="4" bestFit="1" customWidth="1"/>
    <col min="3" max="6" width="11.7109375" style="4" customWidth="1"/>
    <col min="7" max="16384" width="9.140625" style="4"/>
  </cols>
  <sheetData>
    <row r="1" spans="1:6" x14ac:dyDescent="0.25">
      <c r="A1" s="1" t="s">
        <v>0</v>
      </c>
      <c r="B1" s="2"/>
      <c r="C1" s="1"/>
      <c r="D1" s="1"/>
      <c r="E1" s="1"/>
      <c r="F1" s="3" t="s">
        <v>62</v>
      </c>
    </row>
    <row r="3" spans="1:6" x14ac:dyDescent="0.25">
      <c r="A3" s="33" t="s">
        <v>65</v>
      </c>
      <c r="B3" s="33"/>
      <c r="C3" s="33"/>
      <c r="D3" s="33"/>
      <c r="E3" s="33"/>
      <c r="F3" s="33"/>
    </row>
    <row r="5" spans="1:6" x14ac:dyDescent="0.25">
      <c r="A5" s="5" t="s">
        <v>2</v>
      </c>
      <c r="B5" s="5"/>
      <c r="C5" s="5"/>
      <c r="F5" s="6" t="s">
        <v>3</v>
      </c>
    </row>
    <row r="7" spans="1:6" ht="15.75" customHeight="1" x14ac:dyDescent="0.25">
      <c r="A7" s="27" t="s">
        <v>4</v>
      </c>
      <c r="B7" s="27" t="s">
        <v>5</v>
      </c>
      <c r="C7" s="29" t="s">
        <v>63</v>
      </c>
      <c r="D7" s="29"/>
      <c r="E7" s="29" t="s">
        <v>66</v>
      </c>
      <c r="F7" s="29"/>
    </row>
    <row r="8" spans="1:6" x14ac:dyDescent="0.25">
      <c r="A8" s="28"/>
      <c r="B8" s="28"/>
      <c r="C8" s="7" t="s">
        <v>8</v>
      </c>
      <c r="D8" s="7" t="s">
        <v>9</v>
      </c>
      <c r="E8" s="7" t="s">
        <v>8</v>
      </c>
      <c r="F8" s="7" t="s">
        <v>9</v>
      </c>
    </row>
    <row r="9" spans="1:6" x14ac:dyDescent="0.25">
      <c r="A9" s="7">
        <v>1</v>
      </c>
      <c r="B9" s="8" t="s">
        <v>10</v>
      </c>
      <c r="C9" s="9"/>
      <c r="D9" s="10"/>
      <c r="E9" s="9"/>
      <c r="F9" s="10"/>
    </row>
    <row r="10" spans="1:6" x14ac:dyDescent="0.25">
      <c r="A10" s="7" t="s">
        <v>11</v>
      </c>
      <c r="B10" s="8" t="s">
        <v>12</v>
      </c>
      <c r="C10" s="11">
        <f>C11+C12+C13</f>
        <v>9978322</v>
      </c>
      <c r="D10" s="11">
        <f>D11+D12+D13</f>
        <v>9362560.3300000001</v>
      </c>
      <c r="E10" s="11">
        <v>76.159438430629919</v>
      </c>
      <c r="F10" s="11">
        <v>98.244376718399224</v>
      </c>
    </row>
    <row r="11" spans="1:6" x14ac:dyDescent="0.25">
      <c r="A11" s="12" t="s">
        <v>13</v>
      </c>
      <c r="B11" s="13" t="s">
        <v>14</v>
      </c>
      <c r="C11" s="9">
        <f>C233+C270</f>
        <v>9448074</v>
      </c>
      <c r="D11" s="9">
        <f>D233+D270</f>
        <v>8561830.870000001</v>
      </c>
      <c r="E11" s="9">
        <v>75.292043648261014</v>
      </c>
      <c r="F11" s="9">
        <v>83.597181917763109</v>
      </c>
    </row>
    <row r="12" spans="1:6" x14ac:dyDescent="0.25">
      <c r="A12" s="12" t="s">
        <v>15</v>
      </c>
      <c r="B12" s="13" t="s">
        <v>16</v>
      </c>
      <c r="C12" s="9">
        <f t="shared" ref="C12:D13" si="0">C234+C271</f>
        <v>344928</v>
      </c>
      <c r="D12" s="9">
        <f t="shared" si="0"/>
        <v>458188.77</v>
      </c>
      <c r="E12" s="9">
        <v>6.6970498190926806</v>
      </c>
      <c r="F12" s="9">
        <v>32.454233542214496</v>
      </c>
    </row>
    <row r="13" spans="1:6" x14ac:dyDescent="0.25">
      <c r="A13" s="12" t="s">
        <v>17</v>
      </c>
      <c r="B13" s="13" t="s">
        <v>18</v>
      </c>
      <c r="C13" s="9">
        <f t="shared" si="0"/>
        <v>185320</v>
      </c>
      <c r="D13" s="9">
        <f t="shared" si="0"/>
        <v>342540.68999999994</v>
      </c>
      <c r="E13" s="9">
        <v>249.66868120008633</v>
      </c>
      <c r="F13" s="9">
        <v>552.35425015565306</v>
      </c>
    </row>
    <row r="14" spans="1:6" x14ac:dyDescent="0.25">
      <c r="A14" s="12" t="s">
        <v>19</v>
      </c>
      <c r="B14" s="14" t="s">
        <v>20</v>
      </c>
      <c r="C14" s="11">
        <f>C15+C16+C17+C18+C19</f>
        <v>1686594</v>
      </c>
      <c r="D14" s="11">
        <f>D15+D16+D17+D18+D19</f>
        <v>24848902.940000001</v>
      </c>
      <c r="E14" s="11">
        <v>79.427295484271852</v>
      </c>
      <c r="F14" s="11">
        <v>61.876681522498835</v>
      </c>
    </row>
    <row r="15" spans="1:6" x14ac:dyDescent="0.25">
      <c r="A15" s="12" t="s">
        <v>21</v>
      </c>
      <c r="B15" s="13" t="s">
        <v>22</v>
      </c>
      <c r="C15" s="9">
        <f t="shared" ref="C15:D25" si="1">C237+C274</f>
        <v>566977</v>
      </c>
      <c r="D15" s="9">
        <f t="shared" si="1"/>
        <v>7271647.2400000002</v>
      </c>
      <c r="E15" s="9">
        <v>196.28803284789328</v>
      </c>
      <c r="F15" s="9">
        <v>72.639269097414299</v>
      </c>
    </row>
    <row r="16" spans="1:6" x14ac:dyDescent="0.25">
      <c r="A16" s="12" t="s">
        <v>23</v>
      </c>
      <c r="B16" s="13" t="s">
        <v>24</v>
      </c>
      <c r="C16" s="9">
        <f t="shared" si="1"/>
        <v>659619</v>
      </c>
      <c r="D16" s="9">
        <f t="shared" si="1"/>
        <v>9973679.5099999998</v>
      </c>
      <c r="E16" s="9">
        <v>25.173471352401915</v>
      </c>
      <c r="F16" s="9">
        <v>65.806484687047913</v>
      </c>
    </row>
    <row r="17" spans="1:6" x14ac:dyDescent="0.25">
      <c r="A17" s="12" t="s">
        <v>25</v>
      </c>
      <c r="B17" s="13" t="s">
        <v>26</v>
      </c>
      <c r="C17" s="9">
        <f t="shared" si="1"/>
        <v>136389</v>
      </c>
      <c r="D17" s="9">
        <f t="shared" si="1"/>
        <v>4295582.04</v>
      </c>
      <c r="E17" s="9">
        <v>32.37797769614852</v>
      </c>
      <c r="F17" s="9">
        <v>76.575840671739613</v>
      </c>
    </row>
    <row r="18" spans="1:6" x14ac:dyDescent="0.25">
      <c r="A18" s="12" t="s">
        <v>27</v>
      </c>
      <c r="B18" s="13" t="s">
        <v>28</v>
      </c>
      <c r="C18" s="9">
        <f t="shared" si="1"/>
        <v>89089</v>
      </c>
      <c r="D18" s="9">
        <f t="shared" si="1"/>
        <v>523050.46000000008</v>
      </c>
      <c r="E18" s="9">
        <v>5.8402271885417951</v>
      </c>
      <c r="F18" s="9">
        <v>4.1944880136421254</v>
      </c>
    </row>
    <row r="19" spans="1:6" x14ac:dyDescent="0.25">
      <c r="A19" s="12" t="s">
        <v>29</v>
      </c>
      <c r="B19" s="13" t="s">
        <v>30</v>
      </c>
      <c r="C19" s="9">
        <f t="shared" si="1"/>
        <v>234520</v>
      </c>
      <c r="D19" s="9">
        <f t="shared" si="1"/>
        <v>2784943.69</v>
      </c>
      <c r="E19" s="9">
        <v>4.8166467678662803</v>
      </c>
      <c r="F19" s="9">
        <v>7.8622738807584289</v>
      </c>
    </row>
    <row r="20" spans="1:6" x14ac:dyDescent="0.25">
      <c r="A20" s="7" t="s">
        <v>31</v>
      </c>
      <c r="B20" s="8" t="s">
        <v>32</v>
      </c>
      <c r="C20" s="15">
        <f t="shared" si="1"/>
        <v>55993</v>
      </c>
      <c r="D20" s="15">
        <f t="shared" si="1"/>
        <v>3230617.5264580571</v>
      </c>
      <c r="E20" s="15">
        <v>7.1223188612862325</v>
      </c>
      <c r="F20" s="15">
        <v>41.182613386592244</v>
      </c>
    </row>
    <row r="21" spans="1:6" x14ac:dyDescent="0.25">
      <c r="A21" s="7" t="s">
        <v>33</v>
      </c>
      <c r="B21" s="8" t="s">
        <v>34</v>
      </c>
      <c r="C21" s="15">
        <f t="shared" si="1"/>
        <v>187469</v>
      </c>
      <c r="D21" s="15">
        <f t="shared" si="1"/>
        <v>510919.07626643562</v>
      </c>
      <c r="E21" s="15">
        <v>25.234572115923164</v>
      </c>
      <c r="F21" s="15">
        <v>21.774281545671929</v>
      </c>
    </row>
    <row r="22" spans="1:6" x14ac:dyDescent="0.25">
      <c r="A22" s="7" t="s">
        <v>35</v>
      </c>
      <c r="B22" s="8" t="s">
        <v>36</v>
      </c>
      <c r="C22" s="15">
        <f t="shared" si="1"/>
        <v>655186</v>
      </c>
      <c r="D22" s="15">
        <f t="shared" si="1"/>
        <v>6704166.7064397102</v>
      </c>
      <c r="E22" s="15">
        <v>37.567347287640459</v>
      </c>
      <c r="F22" s="15">
        <v>28.629229748130523</v>
      </c>
    </row>
    <row r="23" spans="1:6" x14ac:dyDescent="0.25">
      <c r="A23" s="7" t="s">
        <v>37</v>
      </c>
      <c r="B23" s="8" t="s">
        <v>38</v>
      </c>
      <c r="C23" s="15">
        <f t="shared" si="1"/>
        <v>80672</v>
      </c>
      <c r="D23" s="15">
        <f t="shared" si="1"/>
        <v>316919.84421975334</v>
      </c>
      <c r="E23" s="15">
        <v>9.445656485521619</v>
      </c>
      <c r="F23" s="15">
        <v>6.2582355354962633</v>
      </c>
    </row>
    <row r="24" spans="1:6" x14ac:dyDescent="0.25">
      <c r="A24" s="7" t="s">
        <v>39</v>
      </c>
      <c r="B24" s="8" t="s">
        <v>40</v>
      </c>
      <c r="C24" s="15">
        <f t="shared" si="1"/>
        <v>100762</v>
      </c>
      <c r="D24" s="15">
        <f t="shared" si="1"/>
        <v>320815.66661604319</v>
      </c>
      <c r="E24" s="15">
        <v>0.30964053909211803</v>
      </c>
      <c r="F24" s="15">
        <v>9.2492552851270631</v>
      </c>
    </row>
    <row r="25" spans="1:6" x14ac:dyDescent="0.25">
      <c r="A25" s="7" t="s">
        <v>41</v>
      </c>
      <c r="B25" s="8" t="s">
        <v>42</v>
      </c>
      <c r="C25" s="15">
        <f t="shared" si="1"/>
        <v>325302</v>
      </c>
      <c r="D25" s="15">
        <f t="shared" si="1"/>
        <v>2156203.42</v>
      </c>
      <c r="E25" s="15">
        <v>205.76910071256864</v>
      </c>
      <c r="F25" s="15">
        <v>33.866791712198477</v>
      </c>
    </row>
    <row r="26" spans="1:6" x14ac:dyDescent="0.25">
      <c r="A26" s="7">
        <v>2</v>
      </c>
      <c r="B26" s="8" t="s">
        <v>43</v>
      </c>
      <c r="C26" s="11">
        <f>C10+C14+C20+C21+C22+C23+C24+C25</f>
        <v>13070300</v>
      </c>
      <c r="D26" s="11">
        <f>D10+D14+D20+D21+D22+D23+D24+D25</f>
        <v>47451105.510000005</v>
      </c>
      <c r="E26" s="11">
        <v>75.849705056502145</v>
      </c>
      <c r="F26" s="11">
        <v>60.514211020129629</v>
      </c>
    </row>
    <row r="27" spans="1:6" x14ac:dyDescent="0.25">
      <c r="A27" s="7">
        <v>3</v>
      </c>
      <c r="B27" s="14" t="s">
        <v>44</v>
      </c>
      <c r="C27" s="15">
        <f>C249+C286</f>
        <v>1360134</v>
      </c>
      <c r="D27" s="15">
        <f>D249+D286</f>
        <v>3045922.6900000004</v>
      </c>
      <c r="E27" s="15">
        <v>295.61579961974337</v>
      </c>
      <c r="F27" s="15">
        <v>205.45251649450117</v>
      </c>
    </row>
    <row r="28" spans="1:6" x14ac:dyDescent="0.25">
      <c r="A28" s="7">
        <v>4</v>
      </c>
      <c r="B28" s="16" t="s">
        <v>45</v>
      </c>
      <c r="C28" s="11"/>
      <c r="D28" s="11"/>
      <c r="E28" s="11" t="e">
        <v>#DIV/0!</v>
      </c>
      <c r="F28" s="11"/>
    </row>
    <row r="29" spans="1:6" x14ac:dyDescent="0.25">
      <c r="A29" s="7" t="s">
        <v>46</v>
      </c>
      <c r="B29" s="17" t="s">
        <v>47</v>
      </c>
      <c r="C29" s="15">
        <f t="shared" ref="C29:D33" si="2">C251+C288</f>
        <v>1690</v>
      </c>
      <c r="D29" s="15">
        <f t="shared" si="2"/>
        <v>14953</v>
      </c>
      <c r="E29" s="15">
        <v>656.56804733727813</v>
      </c>
      <c r="F29" s="15">
        <v>362.58076165317993</v>
      </c>
    </row>
    <row r="30" spans="1:6" x14ac:dyDescent="0.25">
      <c r="A30" s="7" t="s">
        <v>48</v>
      </c>
      <c r="B30" s="17" t="s">
        <v>34</v>
      </c>
      <c r="C30" s="15">
        <f t="shared" si="2"/>
        <v>96646</v>
      </c>
      <c r="D30" s="15">
        <f t="shared" si="2"/>
        <v>399273.33999999997</v>
      </c>
      <c r="E30" s="15">
        <v>6.7121246611344496</v>
      </c>
      <c r="F30" s="15">
        <v>14.013771575783146</v>
      </c>
    </row>
    <row r="31" spans="1:6" x14ac:dyDescent="0.25">
      <c r="A31" s="7" t="s">
        <v>49</v>
      </c>
      <c r="B31" s="17" t="s">
        <v>36</v>
      </c>
      <c r="C31" s="15">
        <f t="shared" si="2"/>
        <v>342679</v>
      </c>
      <c r="D31" s="15">
        <f t="shared" si="2"/>
        <v>4992674.0799999991</v>
      </c>
      <c r="E31" s="15">
        <v>51.440560991481817</v>
      </c>
      <c r="F31" s="15">
        <v>121.09142544077504</v>
      </c>
    </row>
    <row r="32" spans="1:6" x14ac:dyDescent="0.25">
      <c r="A32" s="7" t="s">
        <v>50</v>
      </c>
      <c r="B32" s="17" t="s">
        <v>51</v>
      </c>
      <c r="C32" s="15">
        <f t="shared" si="2"/>
        <v>302731</v>
      </c>
      <c r="D32" s="15">
        <f t="shared" si="2"/>
        <v>1360131.74</v>
      </c>
      <c r="E32" s="15">
        <v>263.06985409488954</v>
      </c>
      <c r="F32" s="15">
        <v>342.06386926125998</v>
      </c>
    </row>
    <row r="33" spans="1:6" x14ac:dyDescent="0.25">
      <c r="A33" s="7" t="s">
        <v>52</v>
      </c>
      <c r="B33" s="17" t="s">
        <v>42</v>
      </c>
      <c r="C33" s="15">
        <f t="shared" si="2"/>
        <v>2457138</v>
      </c>
      <c r="D33" s="15">
        <f t="shared" si="2"/>
        <v>32461637.080000002</v>
      </c>
      <c r="E33" s="15">
        <v>512.88258941907213</v>
      </c>
      <c r="F33" s="15">
        <v>318.24542722378152</v>
      </c>
    </row>
    <row r="34" spans="1:6" x14ac:dyDescent="0.25">
      <c r="A34" s="7">
        <v>5</v>
      </c>
      <c r="B34" s="17" t="s">
        <v>53</v>
      </c>
      <c r="C34" s="11">
        <f>C29+C30+C31+C32+C33</f>
        <v>3200884</v>
      </c>
      <c r="D34" s="11">
        <f>D29+D30+D31+D32+D33</f>
        <v>39228669.240000002</v>
      </c>
      <c r="E34" s="11">
        <v>424.64787852355784</v>
      </c>
      <c r="F34" s="11">
        <v>290.8996589561055</v>
      </c>
    </row>
    <row r="35" spans="1:6" x14ac:dyDescent="0.25">
      <c r="A35" s="7"/>
      <c r="B35" s="17" t="s">
        <v>54</v>
      </c>
      <c r="C35" s="11">
        <f>C34+C26</f>
        <v>16271184</v>
      </c>
      <c r="D35" s="11">
        <f>D34+D26</f>
        <v>86679774.75</v>
      </c>
      <c r="E35" s="11">
        <v>144.46563937817925</v>
      </c>
      <c r="F35" s="11">
        <v>164.77976271146738</v>
      </c>
    </row>
    <row r="36" spans="1:6" x14ac:dyDescent="0.25">
      <c r="A36" s="18"/>
      <c r="B36" s="19"/>
      <c r="C36" s="20"/>
      <c r="D36" s="20"/>
    </row>
    <row r="37" spans="1:6" x14ac:dyDescent="0.25">
      <c r="A37" s="1" t="s">
        <v>0</v>
      </c>
      <c r="B37" s="2"/>
      <c r="C37" s="1"/>
      <c r="D37" s="1"/>
      <c r="E37" s="1"/>
      <c r="F37" s="3" t="str">
        <f>$F$1</f>
        <v>LBS- MIS-III</v>
      </c>
    </row>
    <row r="39" spans="1:6" x14ac:dyDescent="0.25">
      <c r="A39" s="25" t="str">
        <f>$A$3</f>
        <v>Statement Showing Achievements vis-à-vis Targets for the Quarter Ended 31.03.2021</v>
      </c>
      <c r="B39" s="26"/>
      <c r="C39" s="26"/>
      <c r="D39" s="26"/>
      <c r="E39" s="26"/>
      <c r="F39" s="26"/>
    </row>
    <row r="41" spans="1:6" x14ac:dyDescent="0.25">
      <c r="A41" s="5" t="s">
        <v>2</v>
      </c>
      <c r="B41" s="5"/>
      <c r="C41" s="5"/>
      <c r="F41" s="6" t="s">
        <v>3</v>
      </c>
    </row>
    <row r="43" spans="1:6" x14ac:dyDescent="0.25">
      <c r="A43" s="31" t="s">
        <v>55</v>
      </c>
      <c r="B43" s="31"/>
      <c r="C43" s="31"/>
      <c r="D43" s="31"/>
      <c r="E43" s="31"/>
      <c r="F43" s="31"/>
    </row>
    <row r="44" spans="1:6" x14ac:dyDescent="0.25">
      <c r="A44" s="27" t="s">
        <v>4</v>
      </c>
      <c r="B44" s="27" t="s">
        <v>5</v>
      </c>
      <c r="C44" s="29" t="s">
        <v>63</v>
      </c>
      <c r="D44" s="29"/>
      <c r="E44" s="34" t="str">
        <f>$E$7</f>
        <v>% Achmnt up to 31.03.2021</v>
      </c>
      <c r="F44" s="35"/>
    </row>
    <row r="45" spans="1:6" x14ac:dyDescent="0.25">
      <c r="A45" s="28"/>
      <c r="B45" s="28"/>
      <c r="C45" s="7" t="s">
        <v>8</v>
      </c>
      <c r="D45" s="7" t="s">
        <v>9</v>
      </c>
      <c r="E45" s="7" t="s">
        <v>8</v>
      </c>
      <c r="F45" s="7" t="s">
        <v>9</v>
      </c>
    </row>
    <row r="46" spans="1:6" x14ac:dyDescent="0.25">
      <c r="A46" s="7">
        <v>1</v>
      </c>
      <c r="B46" s="8" t="s">
        <v>10</v>
      </c>
      <c r="C46" s="10"/>
      <c r="D46" s="10"/>
      <c r="E46" s="10"/>
      <c r="F46" s="10"/>
    </row>
    <row r="47" spans="1:6" x14ac:dyDescent="0.25">
      <c r="A47" s="7" t="s">
        <v>11</v>
      </c>
      <c r="B47" s="8" t="s">
        <v>12</v>
      </c>
      <c r="C47" s="11">
        <f>C48+C49+C50</f>
        <v>5172754</v>
      </c>
      <c r="D47" s="11">
        <f>D48+D49+D50</f>
        <v>4972376.1500000013</v>
      </c>
      <c r="E47" s="11">
        <v>42.532701149136415</v>
      </c>
      <c r="F47" s="11">
        <v>68.69100059846437</v>
      </c>
    </row>
    <row r="48" spans="1:6" x14ac:dyDescent="0.25">
      <c r="A48" s="12" t="s">
        <v>13</v>
      </c>
      <c r="B48" s="13" t="s">
        <v>14</v>
      </c>
      <c r="C48" s="9">
        <v>4849211</v>
      </c>
      <c r="D48" s="9">
        <v>4528605.5500000007</v>
      </c>
      <c r="E48" s="9">
        <v>44.059023210167595</v>
      </c>
      <c r="F48" s="9">
        <v>52.697892354194984</v>
      </c>
    </row>
    <row r="49" spans="1:6" x14ac:dyDescent="0.25">
      <c r="A49" s="12" t="s">
        <v>15</v>
      </c>
      <c r="B49" s="13" t="s">
        <v>16</v>
      </c>
      <c r="C49" s="9">
        <v>198274</v>
      </c>
      <c r="D49" s="9">
        <v>248797.61000000002</v>
      </c>
      <c r="E49" s="9">
        <v>2.2231860960085537</v>
      </c>
      <c r="F49" s="9">
        <v>14.445775214641332</v>
      </c>
    </row>
    <row r="50" spans="1:6" x14ac:dyDescent="0.25">
      <c r="A50" s="12" t="s">
        <v>17</v>
      </c>
      <c r="B50" s="13" t="s">
        <v>18</v>
      </c>
      <c r="C50" s="9">
        <v>125269</v>
      </c>
      <c r="D50" s="9">
        <v>194972.99</v>
      </c>
      <c r="E50" s="9">
        <v>47.249519035036599</v>
      </c>
      <c r="F50" s="9">
        <v>509.38056065576063</v>
      </c>
    </row>
    <row r="51" spans="1:6" x14ac:dyDescent="0.25">
      <c r="A51" s="12" t="s">
        <v>19</v>
      </c>
      <c r="B51" s="14" t="s">
        <v>20</v>
      </c>
      <c r="C51" s="11">
        <f>C52+C53+C54+C55+C56</f>
        <v>924535</v>
      </c>
      <c r="D51" s="11">
        <f>D52+D53+D54+D55+D56</f>
        <v>14224347.140000001</v>
      </c>
      <c r="E51" s="11">
        <v>64.261601778191206</v>
      </c>
      <c r="F51" s="11">
        <v>54.696269668017962</v>
      </c>
    </row>
    <row r="52" spans="1:6" x14ac:dyDescent="0.25">
      <c r="A52" s="12" t="s">
        <v>21</v>
      </c>
      <c r="B52" s="13" t="s">
        <v>22</v>
      </c>
      <c r="C52" s="9">
        <v>276360</v>
      </c>
      <c r="D52" s="9">
        <v>3827360.9</v>
      </c>
      <c r="E52" s="9">
        <v>177.58467216673904</v>
      </c>
      <c r="F52" s="9">
        <v>78.101229115723072</v>
      </c>
    </row>
    <row r="53" spans="1:6" x14ac:dyDescent="0.25">
      <c r="A53" s="12" t="s">
        <v>23</v>
      </c>
      <c r="B53" s="13" t="s">
        <v>24</v>
      </c>
      <c r="C53" s="9">
        <v>374579</v>
      </c>
      <c r="D53" s="9">
        <v>5700445.1800000006</v>
      </c>
      <c r="E53" s="9">
        <v>22.466288820248867</v>
      </c>
      <c r="F53" s="9"/>
    </row>
    <row r="54" spans="1:6" x14ac:dyDescent="0.25">
      <c r="A54" s="12" t="s">
        <v>25</v>
      </c>
      <c r="B54" s="13" t="s">
        <v>26</v>
      </c>
      <c r="C54" s="9">
        <v>82443</v>
      </c>
      <c r="D54" s="9">
        <v>2764623.64</v>
      </c>
      <c r="E54" s="9">
        <v>7.6404303579442763</v>
      </c>
      <c r="F54" s="9">
        <v>38.045838926740856</v>
      </c>
    </row>
    <row r="55" spans="1:6" x14ac:dyDescent="0.25">
      <c r="A55" s="12" t="s">
        <v>27</v>
      </c>
      <c r="B55" s="13" t="s">
        <v>28</v>
      </c>
      <c r="C55" s="9">
        <v>59203</v>
      </c>
      <c r="D55" s="9">
        <v>291690.41000000009</v>
      </c>
      <c r="E55" s="9">
        <v>8.3306589193115226</v>
      </c>
      <c r="F55" s="9">
        <v>5.4761378168037798</v>
      </c>
    </row>
    <row r="56" spans="1:6" x14ac:dyDescent="0.25">
      <c r="A56" s="12" t="s">
        <v>29</v>
      </c>
      <c r="B56" s="13" t="s">
        <v>30</v>
      </c>
      <c r="C56" s="9">
        <v>131950</v>
      </c>
      <c r="D56" s="9">
        <v>1640227.0100000002</v>
      </c>
      <c r="E56" s="9">
        <v>6.0348616900341039</v>
      </c>
      <c r="F56" s="9">
        <v>10.638657287609231</v>
      </c>
    </row>
    <row r="57" spans="1:6" x14ac:dyDescent="0.25">
      <c r="A57" s="7" t="s">
        <v>31</v>
      </c>
      <c r="B57" s="8" t="s">
        <v>32</v>
      </c>
      <c r="C57" s="15">
        <v>41796</v>
      </c>
      <c r="D57" s="15">
        <v>2242041.3864580574</v>
      </c>
      <c r="E57" s="15">
        <v>2.1054646377643795</v>
      </c>
      <c r="F57" s="15">
        <v>7.0725284193127624</v>
      </c>
    </row>
    <row r="58" spans="1:6" x14ac:dyDescent="0.25">
      <c r="A58" s="7" t="s">
        <v>33</v>
      </c>
      <c r="B58" s="8" t="s">
        <v>34</v>
      </c>
      <c r="C58" s="15">
        <v>127055</v>
      </c>
      <c r="D58" s="15">
        <v>370879.0562664356</v>
      </c>
      <c r="E58" s="15">
        <v>33.406792334028566</v>
      </c>
      <c r="F58" s="15">
        <v>24.689004835856704</v>
      </c>
    </row>
    <row r="59" spans="1:6" x14ac:dyDescent="0.25">
      <c r="A59" s="7" t="s">
        <v>35</v>
      </c>
      <c r="B59" s="8" t="s">
        <v>36</v>
      </c>
      <c r="C59" s="15">
        <v>278641</v>
      </c>
      <c r="D59" s="15">
        <v>3832391.7264397116</v>
      </c>
      <c r="E59" s="15">
        <v>51.236896221302672</v>
      </c>
      <c r="F59" s="15">
        <v>28.095787590184347</v>
      </c>
    </row>
    <row r="60" spans="1:6" x14ac:dyDescent="0.25">
      <c r="A60" s="7" t="s">
        <v>37</v>
      </c>
      <c r="B60" s="8" t="s">
        <v>38</v>
      </c>
      <c r="C60" s="15">
        <v>53315</v>
      </c>
      <c r="D60" s="15">
        <v>210956.71421975334</v>
      </c>
      <c r="E60" s="15">
        <v>1.7856138047453811</v>
      </c>
      <c r="F60" s="15">
        <v>6.84067836540504</v>
      </c>
    </row>
    <row r="61" spans="1:6" x14ac:dyDescent="0.25">
      <c r="A61" s="7" t="s">
        <v>39</v>
      </c>
      <c r="B61" s="8" t="s">
        <v>40</v>
      </c>
      <c r="C61" s="15">
        <v>75133</v>
      </c>
      <c r="D61" s="15">
        <v>238178.58661604323</v>
      </c>
      <c r="E61" s="15">
        <v>0.40328484154765543</v>
      </c>
      <c r="F61" s="15">
        <v>12.444876099539098</v>
      </c>
    </row>
    <row r="62" spans="1:6" x14ac:dyDescent="0.25">
      <c r="A62" s="7" t="s">
        <v>41</v>
      </c>
      <c r="B62" s="8" t="s">
        <v>42</v>
      </c>
      <c r="C62" s="15">
        <v>196819</v>
      </c>
      <c r="D62" s="15">
        <v>1414641.9499999997</v>
      </c>
      <c r="E62" s="15">
        <v>124.60483997987998</v>
      </c>
      <c r="F62" s="15">
        <v>12.99730727925183</v>
      </c>
    </row>
    <row r="63" spans="1:6" x14ac:dyDescent="0.25">
      <c r="A63" s="7">
        <v>2</v>
      </c>
      <c r="B63" s="8" t="s">
        <v>43</v>
      </c>
      <c r="C63" s="11">
        <f>C47+C51+C57+C58+C59+C60+C61+C62</f>
        <v>6870048</v>
      </c>
      <c r="D63" s="11">
        <f>D47+D51+D57+D58+D59+D60+D61+D62</f>
        <v>27505812.710000001</v>
      </c>
      <c r="E63" s="11">
        <v>46.96948260041269</v>
      </c>
      <c r="F63" s="11">
        <v>46.355930648186252</v>
      </c>
    </row>
    <row r="64" spans="1:6" x14ac:dyDescent="0.25">
      <c r="A64" s="7">
        <v>3</v>
      </c>
      <c r="B64" s="14" t="s">
        <v>44</v>
      </c>
      <c r="C64" s="15">
        <v>735177</v>
      </c>
      <c r="D64" s="15">
        <v>1685192.9300000002</v>
      </c>
      <c r="E64" s="15">
        <v>196.78676019516388</v>
      </c>
      <c r="F64" s="15">
        <v>260.37159436269411</v>
      </c>
    </row>
    <row r="65" spans="1:6" x14ac:dyDescent="0.25">
      <c r="A65" s="7">
        <v>4</v>
      </c>
      <c r="B65" s="16" t="s">
        <v>45</v>
      </c>
      <c r="C65" s="11"/>
      <c r="D65" s="11"/>
      <c r="E65" s="11"/>
      <c r="F65" s="11"/>
    </row>
    <row r="66" spans="1:6" x14ac:dyDescent="0.25">
      <c r="A66" s="7" t="s">
        <v>46</v>
      </c>
      <c r="B66" s="17" t="s">
        <v>47</v>
      </c>
      <c r="C66" s="15">
        <v>810</v>
      </c>
      <c r="D66" s="15">
        <v>11934</v>
      </c>
      <c r="E66" s="15">
        <v>280.37037037037038</v>
      </c>
      <c r="F66" s="15">
        <v>190.50855781799899</v>
      </c>
    </row>
    <row r="67" spans="1:6" x14ac:dyDescent="0.25">
      <c r="A67" s="7" t="s">
        <v>48</v>
      </c>
      <c r="B67" s="17" t="s">
        <v>34</v>
      </c>
      <c r="C67" s="15">
        <v>70928</v>
      </c>
      <c r="D67" s="15">
        <v>258655.56999999998</v>
      </c>
      <c r="E67" s="15">
        <v>7.7360139860139858</v>
      </c>
      <c r="F67" s="15">
        <v>19.934921111731718</v>
      </c>
    </row>
    <row r="68" spans="1:6" x14ac:dyDescent="0.25">
      <c r="A68" s="7" t="s">
        <v>49</v>
      </c>
      <c r="B68" s="17" t="s">
        <v>36</v>
      </c>
      <c r="C68" s="15">
        <v>181669</v>
      </c>
      <c r="D68" s="15">
        <v>2402787.39</v>
      </c>
      <c r="E68" s="15">
        <v>73.813363865051272</v>
      </c>
      <c r="F68" s="15">
        <v>170.10990935340723</v>
      </c>
    </row>
    <row r="69" spans="1:6" x14ac:dyDescent="0.25">
      <c r="A69" s="7" t="s">
        <v>50</v>
      </c>
      <c r="B69" s="17" t="s">
        <v>51</v>
      </c>
      <c r="C69" s="15">
        <v>174112</v>
      </c>
      <c r="D69" s="15">
        <v>727256.69000000006</v>
      </c>
      <c r="E69" s="15">
        <v>196.58380812350671</v>
      </c>
      <c r="F69" s="15">
        <v>215.69390951831599</v>
      </c>
    </row>
    <row r="70" spans="1:6" x14ac:dyDescent="0.25">
      <c r="A70" s="7" t="s">
        <v>52</v>
      </c>
      <c r="B70" s="17" t="s">
        <v>42</v>
      </c>
      <c r="C70" s="15">
        <v>594169</v>
      </c>
      <c r="D70" s="15">
        <v>13883267.166193353</v>
      </c>
      <c r="E70" s="15">
        <v>44.915672140417961</v>
      </c>
      <c r="F70" s="15">
        <v>180.23826537621065</v>
      </c>
    </row>
    <row r="71" spans="1:6" x14ac:dyDescent="0.25">
      <c r="A71" s="7">
        <v>5</v>
      </c>
      <c r="B71" s="17" t="s">
        <v>53</v>
      </c>
      <c r="C71" s="11">
        <f>C66+C67+C68+C69+C70</f>
        <v>1021688</v>
      </c>
      <c r="D71" s="11">
        <f>D66+D67+D68+D69+D70</f>
        <v>17283900.816193353</v>
      </c>
      <c r="E71" s="11">
        <v>73.506295463977253</v>
      </c>
      <c r="F71" s="11">
        <v>177.93023784409957</v>
      </c>
    </row>
    <row r="72" spans="1:6" x14ac:dyDescent="0.25">
      <c r="A72" s="7"/>
      <c r="B72" s="17" t="s">
        <v>54</v>
      </c>
      <c r="C72" s="11">
        <f>C71+C63</f>
        <v>7891736</v>
      </c>
      <c r="D72" s="11">
        <f>D71+D63</f>
        <v>44789713.526193351</v>
      </c>
      <c r="E72" s="11">
        <v>50.405018616943089</v>
      </c>
      <c r="F72" s="11">
        <v>97.129134951080502</v>
      </c>
    </row>
    <row r="73" spans="1:6" x14ac:dyDescent="0.25">
      <c r="A73" s="18"/>
      <c r="B73" s="19"/>
      <c r="C73" s="20"/>
      <c r="D73" s="20"/>
    </row>
    <row r="74" spans="1:6" x14ac:dyDescent="0.25">
      <c r="A74" s="1" t="s">
        <v>0</v>
      </c>
      <c r="B74" s="2"/>
      <c r="C74" s="1"/>
      <c r="D74" s="1"/>
      <c r="E74" s="1"/>
      <c r="F74" s="3" t="str">
        <f>$F$1</f>
        <v>LBS- MIS-III</v>
      </c>
    </row>
    <row r="76" spans="1:6" x14ac:dyDescent="0.25">
      <c r="A76" s="25" t="str">
        <f>$A$3</f>
        <v>Statement Showing Achievements vis-à-vis Targets for the Quarter Ended 31.03.2021</v>
      </c>
      <c r="B76" s="26"/>
      <c r="C76" s="26"/>
      <c r="D76" s="26"/>
      <c r="E76" s="26"/>
      <c r="F76" s="26"/>
    </row>
    <row r="78" spans="1:6" x14ac:dyDescent="0.25">
      <c r="A78" s="5" t="s">
        <v>2</v>
      </c>
      <c r="B78" s="5"/>
      <c r="C78" s="5"/>
      <c r="F78" s="6" t="s">
        <v>3</v>
      </c>
    </row>
    <row r="80" spans="1:6" x14ac:dyDescent="0.25">
      <c r="A80" s="32" t="s">
        <v>56</v>
      </c>
      <c r="B80" s="32"/>
      <c r="C80" s="32"/>
      <c r="D80" s="32"/>
      <c r="E80" s="32"/>
      <c r="F80" s="32"/>
    </row>
    <row r="81" spans="1:6" x14ac:dyDescent="0.25">
      <c r="A81" s="27" t="s">
        <v>4</v>
      </c>
      <c r="B81" s="27" t="s">
        <v>5</v>
      </c>
      <c r="C81" s="29" t="s">
        <v>63</v>
      </c>
      <c r="D81" s="29"/>
      <c r="E81" s="34" t="str">
        <f>$E$7</f>
        <v>% Achmnt up to 31.03.2021</v>
      </c>
      <c r="F81" s="35"/>
    </row>
    <row r="82" spans="1:6" x14ac:dyDescent="0.25">
      <c r="A82" s="28"/>
      <c r="B82" s="28"/>
      <c r="C82" s="7" t="s">
        <v>8</v>
      </c>
      <c r="D82" s="7" t="s">
        <v>9</v>
      </c>
      <c r="E82" s="7" t="s">
        <v>8</v>
      </c>
      <c r="F82" s="7" t="s">
        <v>9</v>
      </c>
    </row>
    <row r="83" spans="1:6" x14ac:dyDescent="0.25">
      <c r="A83" s="7">
        <v>1</v>
      </c>
      <c r="B83" s="8" t="s">
        <v>10</v>
      </c>
      <c r="C83" s="10"/>
      <c r="D83" s="10"/>
      <c r="E83" s="10"/>
      <c r="F83" s="10"/>
    </row>
    <row r="84" spans="1:6" x14ac:dyDescent="0.25">
      <c r="A84" s="7" t="s">
        <v>11</v>
      </c>
      <c r="B84" s="8" t="s">
        <v>12</v>
      </c>
      <c r="C84" s="11">
        <f>C85+C86+C87</f>
        <v>1262892</v>
      </c>
      <c r="D84" s="11">
        <f>D85+D86+D87</f>
        <v>1631463.7900000003</v>
      </c>
      <c r="E84" s="11">
        <v>119.87755089112926</v>
      </c>
      <c r="F84" s="11">
        <v>210.28562944691521</v>
      </c>
    </row>
    <row r="85" spans="1:6" x14ac:dyDescent="0.25">
      <c r="A85" s="12" t="s">
        <v>13</v>
      </c>
      <c r="B85" s="13" t="s">
        <v>14</v>
      </c>
      <c r="C85" s="9">
        <v>1146327</v>
      </c>
      <c r="D85" s="9">
        <v>1421306.2300000002</v>
      </c>
      <c r="E85" s="9">
        <v>101.21902389108868</v>
      </c>
      <c r="F85" s="9">
        <v>177.53511781905013</v>
      </c>
    </row>
    <row r="86" spans="1:6" x14ac:dyDescent="0.25">
      <c r="A86" s="12" t="s">
        <v>15</v>
      </c>
      <c r="B86" s="13" t="s">
        <v>16</v>
      </c>
      <c r="C86" s="9">
        <v>87590</v>
      </c>
      <c r="D86" s="9">
        <v>119347.18999999997</v>
      </c>
      <c r="E86" s="9">
        <v>17.736042927274802</v>
      </c>
      <c r="F86" s="9">
        <v>83.470159624202338</v>
      </c>
    </row>
    <row r="87" spans="1:6" x14ac:dyDescent="0.25">
      <c r="A87" s="12" t="s">
        <v>17</v>
      </c>
      <c r="B87" s="13" t="s">
        <v>18</v>
      </c>
      <c r="C87" s="9">
        <v>28975</v>
      </c>
      <c r="D87" s="9">
        <v>90810.370000000024</v>
      </c>
      <c r="E87" s="9">
        <v>1166.8265746333045</v>
      </c>
      <c r="F87" s="9">
        <v>889.54259298800298</v>
      </c>
    </row>
    <row r="88" spans="1:6" x14ac:dyDescent="0.25">
      <c r="A88" s="12" t="s">
        <v>19</v>
      </c>
      <c r="B88" s="14" t="s">
        <v>20</v>
      </c>
      <c r="C88" s="11">
        <f>C89+C90+C91+C92+C93</f>
        <v>546932</v>
      </c>
      <c r="D88" s="11">
        <f>D89+D90+D91+D92+D93</f>
        <v>9843414.2400000002</v>
      </c>
      <c r="E88" s="11">
        <v>116.16910328889149</v>
      </c>
      <c r="F88" s="11">
        <v>73.118391286964666</v>
      </c>
    </row>
    <row r="89" spans="1:6" x14ac:dyDescent="0.25">
      <c r="A89" s="12" t="s">
        <v>21</v>
      </c>
      <c r="B89" s="13" t="s">
        <v>22</v>
      </c>
      <c r="C89" s="9">
        <v>203880</v>
      </c>
      <c r="D89" s="9">
        <v>3158618.9299999997</v>
      </c>
      <c r="E89" s="9">
        <v>253.77575044143614</v>
      </c>
      <c r="F89" s="9">
        <v>63.187394055160674</v>
      </c>
    </row>
    <row r="90" spans="1:6" x14ac:dyDescent="0.25">
      <c r="A90" s="12" t="s">
        <v>23</v>
      </c>
      <c r="B90" s="13" t="s">
        <v>24</v>
      </c>
      <c r="C90" s="9">
        <v>221363</v>
      </c>
      <c r="D90" s="9">
        <v>4026672.51</v>
      </c>
      <c r="E90" s="9">
        <v>35.792792833490694</v>
      </c>
      <c r="F90" s="9">
        <v>73.240782126580257</v>
      </c>
    </row>
    <row r="91" spans="1:6" x14ac:dyDescent="0.25">
      <c r="A91" s="12" t="s">
        <v>25</v>
      </c>
      <c r="B91" s="13" t="s">
        <v>26</v>
      </c>
      <c r="C91" s="9">
        <v>46515</v>
      </c>
      <c r="D91" s="9">
        <v>1489388.4800000002</v>
      </c>
      <c r="E91" s="9">
        <v>81.055573470923363</v>
      </c>
      <c r="F91" s="9">
        <v>148.96077818461436</v>
      </c>
    </row>
    <row r="92" spans="1:6" x14ac:dyDescent="0.25">
      <c r="A92" s="12" t="s">
        <v>27</v>
      </c>
      <c r="B92" s="13" t="s">
        <v>28</v>
      </c>
      <c r="C92" s="9">
        <v>18029</v>
      </c>
      <c r="D92" s="9">
        <v>200318.96000000002</v>
      </c>
      <c r="E92" s="9">
        <v>1.1037772477674856</v>
      </c>
      <c r="F92" s="9">
        <v>2.8918031523326602</v>
      </c>
    </row>
    <row r="93" spans="1:6" x14ac:dyDescent="0.25">
      <c r="A93" s="12" t="s">
        <v>29</v>
      </c>
      <c r="B93" s="13" t="s">
        <v>30</v>
      </c>
      <c r="C93" s="9">
        <v>57145</v>
      </c>
      <c r="D93" s="9">
        <v>968415.35999999987</v>
      </c>
      <c r="E93" s="9">
        <v>1.4594452708023449</v>
      </c>
      <c r="F93" s="9">
        <v>2.8844245097475532</v>
      </c>
    </row>
    <row r="94" spans="1:6" x14ac:dyDescent="0.25">
      <c r="A94" s="7" t="s">
        <v>31</v>
      </c>
      <c r="B94" s="8" t="s">
        <v>32</v>
      </c>
      <c r="C94" s="15">
        <v>10464</v>
      </c>
      <c r="D94" s="15">
        <v>979805.7</v>
      </c>
      <c r="E94" s="15">
        <v>8.3046636085626915</v>
      </c>
      <c r="F94" s="15">
        <v>68.351981418356729</v>
      </c>
    </row>
    <row r="95" spans="1:6" x14ac:dyDescent="0.25">
      <c r="A95" s="7" t="s">
        <v>33</v>
      </c>
      <c r="B95" s="8" t="s">
        <v>34</v>
      </c>
      <c r="C95" s="15">
        <v>30854</v>
      </c>
      <c r="D95" s="15">
        <v>84553.409999999974</v>
      </c>
      <c r="E95" s="15">
        <v>13.346729759512543</v>
      </c>
      <c r="F95" s="15">
        <v>21.488630677343473</v>
      </c>
    </row>
    <row r="96" spans="1:6" x14ac:dyDescent="0.25">
      <c r="A96" s="7" t="s">
        <v>35</v>
      </c>
      <c r="B96" s="8" t="s">
        <v>36</v>
      </c>
      <c r="C96" s="15">
        <v>320696</v>
      </c>
      <c r="D96" s="15">
        <v>2655151.0699999998</v>
      </c>
      <c r="E96" s="15">
        <v>25.799199241649411</v>
      </c>
      <c r="F96" s="15">
        <v>26.819418979425532</v>
      </c>
    </row>
    <row r="97" spans="1:6" x14ac:dyDescent="0.25">
      <c r="A97" s="7" t="s">
        <v>37</v>
      </c>
      <c r="B97" s="8" t="s">
        <v>38</v>
      </c>
      <c r="C97" s="15">
        <v>19070</v>
      </c>
      <c r="D97" s="15">
        <v>79253.119999999995</v>
      </c>
      <c r="E97" s="15">
        <v>34.95018353434714</v>
      </c>
      <c r="F97" s="15">
        <v>5.5754524238288665</v>
      </c>
    </row>
    <row r="98" spans="1:6" x14ac:dyDescent="0.25">
      <c r="A98" s="7" t="s">
        <v>39</v>
      </c>
      <c r="B98" s="8" t="s">
        <v>40</v>
      </c>
      <c r="C98" s="15">
        <v>20185</v>
      </c>
      <c r="D98" s="15">
        <v>54235.64</v>
      </c>
      <c r="E98" s="15">
        <v>9.908347783007183E-3</v>
      </c>
      <c r="F98" s="15">
        <v>2.0281866315212654E-2</v>
      </c>
    </row>
    <row r="99" spans="1:6" x14ac:dyDescent="0.25">
      <c r="A99" s="7" t="s">
        <v>41</v>
      </c>
      <c r="B99" s="8" t="s">
        <v>42</v>
      </c>
      <c r="C99" s="15">
        <v>80581</v>
      </c>
      <c r="D99" s="15">
        <v>643413.77000000014</v>
      </c>
      <c r="E99" s="15">
        <v>41.473796552537202</v>
      </c>
      <c r="F99" s="15">
        <v>6.4567906279034082</v>
      </c>
    </row>
    <row r="100" spans="1:6" x14ac:dyDescent="0.25">
      <c r="A100" s="7">
        <v>2</v>
      </c>
      <c r="B100" s="8" t="s">
        <v>43</v>
      </c>
      <c r="C100" s="11">
        <f>C84+C88+C94+C95+C96+C97+C98+C99</f>
        <v>2291674</v>
      </c>
      <c r="D100" s="11">
        <f>D84+D88+D94+D95+D96+D97+D98+D99</f>
        <v>15971290.74</v>
      </c>
      <c r="E100" s="11">
        <v>99.364089307641493</v>
      </c>
      <c r="F100" s="11">
        <v>75.598371518969671</v>
      </c>
    </row>
    <row r="101" spans="1:6" x14ac:dyDescent="0.25">
      <c r="A101" s="7">
        <v>3</v>
      </c>
      <c r="B101" s="14" t="s">
        <v>44</v>
      </c>
      <c r="C101" s="15">
        <v>244929</v>
      </c>
      <c r="D101" s="15">
        <v>949185.8899999999</v>
      </c>
      <c r="E101" s="15">
        <v>747.32065210734538</v>
      </c>
      <c r="F101" s="15">
        <v>133.89526681649261</v>
      </c>
    </row>
    <row r="102" spans="1:6" x14ac:dyDescent="0.25">
      <c r="A102" s="7">
        <v>4</v>
      </c>
      <c r="B102" s="16" t="s">
        <v>45</v>
      </c>
      <c r="C102" s="11"/>
      <c r="D102" s="11"/>
      <c r="E102" s="11"/>
      <c r="F102" s="11"/>
    </row>
    <row r="103" spans="1:6" x14ac:dyDescent="0.25">
      <c r="A103" s="7" t="s">
        <v>46</v>
      </c>
      <c r="B103" s="17" t="s">
        <v>47</v>
      </c>
      <c r="C103" s="15">
        <v>232</v>
      </c>
      <c r="D103" s="15">
        <v>784</v>
      </c>
      <c r="E103" s="15">
        <v>340.51724137931035</v>
      </c>
      <c r="F103" s="15">
        <v>2163.1505102040819</v>
      </c>
    </row>
    <row r="104" spans="1:6" x14ac:dyDescent="0.25">
      <c r="A104" s="7" t="s">
        <v>48</v>
      </c>
      <c r="B104" s="17" t="s">
        <v>34</v>
      </c>
      <c r="C104" s="15">
        <v>14695</v>
      </c>
      <c r="D104" s="15">
        <v>100750.77</v>
      </c>
      <c r="E104" s="15">
        <v>3.7087444709084725</v>
      </c>
      <c r="F104" s="15">
        <v>3.6274660729640078</v>
      </c>
    </row>
    <row r="105" spans="1:6" x14ac:dyDescent="0.25">
      <c r="A105" s="7" t="s">
        <v>49</v>
      </c>
      <c r="B105" s="17" t="s">
        <v>36</v>
      </c>
      <c r="C105" s="15">
        <v>124007</v>
      </c>
      <c r="D105" s="15">
        <v>2437590.2999999998</v>
      </c>
      <c r="E105" s="15">
        <v>29.594297096131672</v>
      </c>
      <c r="F105" s="15">
        <v>78.549762033431136</v>
      </c>
    </row>
    <row r="106" spans="1:6" x14ac:dyDescent="0.25">
      <c r="A106" s="7" t="s">
        <v>50</v>
      </c>
      <c r="B106" s="17" t="s">
        <v>51</v>
      </c>
      <c r="C106" s="15">
        <v>109765</v>
      </c>
      <c r="D106" s="15">
        <v>523165.08999999991</v>
      </c>
      <c r="E106" s="15">
        <v>210.5662096296634</v>
      </c>
      <c r="F106" s="15">
        <v>533.17648927989444</v>
      </c>
    </row>
    <row r="107" spans="1:6" x14ac:dyDescent="0.25">
      <c r="A107" s="7" t="s">
        <v>52</v>
      </c>
      <c r="B107" s="17" t="s">
        <v>42</v>
      </c>
      <c r="C107" s="15">
        <v>1569419</v>
      </c>
      <c r="D107" s="15">
        <v>17906204.952507555</v>
      </c>
      <c r="E107" s="15">
        <v>773.96724520347982</v>
      </c>
      <c r="F107" s="15">
        <v>428.44444857790211</v>
      </c>
    </row>
    <row r="108" spans="1:6" x14ac:dyDescent="0.25">
      <c r="A108" s="7">
        <v>5</v>
      </c>
      <c r="B108" s="17" t="s">
        <v>53</v>
      </c>
      <c r="C108" s="11">
        <f>C103+C104+C105+C106+C107</f>
        <v>1818118</v>
      </c>
      <c r="D108" s="11">
        <f>D103+D104+D105+D106+D107</f>
        <v>20968495.112507556</v>
      </c>
      <c r="E108" s="11">
        <v>682.90127483474669</v>
      </c>
      <c r="F108" s="11">
        <v>388.40588737061967</v>
      </c>
    </row>
    <row r="109" spans="1:6" x14ac:dyDescent="0.25">
      <c r="A109" s="7"/>
      <c r="B109" s="17" t="s">
        <v>54</v>
      </c>
      <c r="C109" s="11">
        <f>C108+C100</f>
        <v>4109792</v>
      </c>
      <c r="D109" s="11">
        <f>D108+D100</f>
        <v>36939785.852507554</v>
      </c>
      <c r="E109" s="11">
        <v>357.51327561102852</v>
      </c>
      <c r="F109" s="11">
        <v>253.16038807965055</v>
      </c>
    </row>
    <row r="110" spans="1:6" x14ac:dyDescent="0.25">
      <c r="A110" s="18"/>
      <c r="B110" s="19"/>
      <c r="C110" s="20"/>
      <c r="D110" s="20"/>
    </row>
    <row r="111" spans="1:6" x14ac:dyDescent="0.25">
      <c r="A111" s="1" t="s">
        <v>0</v>
      </c>
      <c r="B111" s="2"/>
      <c r="C111" s="1"/>
      <c r="D111" s="1"/>
      <c r="E111" s="1"/>
      <c r="F111" s="3" t="str">
        <f>$F$1</f>
        <v>LBS- MIS-III</v>
      </c>
    </row>
    <row r="113" spans="1:6" x14ac:dyDescent="0.25">
      <c r="A113" s="25" t="str">
        <f>$A$3</f>
        <v>Statement Showing Achievements vis-à-vis Targets for the Quarter Ended 31.03.2021</v>
      </c>
      <c r="B113" s="26"/>
      <c r="C113" s="26"/>
      <c r="D113" s="26"/>
      <c r="E113" s="26"/>
      <c r="F113" s="26"/>
    </row>
    <row r="115" spans="1:6" x14ac:dyDescent="0.25">
      <c r="A115" s="5" t="s">
        <v>2</v>
      </c>
      <c r="B115" s="5"/>
      <c r="C115" s="5"/>
      <c r="F115" s="6" t="s">
        <v>3</v>
      </c>
    </row>
    <row r="117" spans="1:6" x14ac:dyDescent="0.25">
      <c r="A117" s="31" t="s">
        <v>57</v>
      </c>
      <c r="B117" s="31"/>
      <c r="C117" s="31"/>
      <c r="D117" s="31"/>
      <c r="E117" s="31"/>
      <c r="F117" s="31"/>
    </row>
    <row r="118" spans="1:6" x14ac:dyDescent="0.25">
      <c r="A118" s="27" t="s">
        <v>4</v>
      </c>
      <c r="B118" s="27" t="s">
        <v>5</v>
      </c>
      <c r="C118" s="29" t="s">
        <v>63</v>
      </c>
      <c r="D118" s="29"/>
      <c r="E118" s="34" t="str">
        <f>$E$7</f>
        <v>% Achmnt up to 31.03.2021</v>
      </c>
      <c r="F118" s="35"/>
    </row>
    <row r="119" spans="1:6" x14ac:dyDescent="0.25">
      <c r="A119" s="28"/>
      <c r="B119" s="28"/>
      <c r="C119" s="7" t="s">
        <v>8</v>
      </c>
      <c r="D119" s="7" t="s">
        <v>9</v>
      </c>
      <c r="E119" s="7" t="s">
        <v>8</v>
      </c>
      <c r="F119" s="7" t="s">
        <v>9</v>
      </c>
    </row>
    <row r="120" spans="1:6" x14ac:dyDescent="0.25">
      <c r="A120" s="7">
        <v>1</v>
      </c>
      <c r="B120" s="8" t="s">
        <v>10</v>
      </c>
      <c r="C120" s="10"/>
      <c r="D120" s="10"/>
      <c r="E120" s="10"/>
      <c r="F120" s="10"/>
    </row>
    <row r="121" spans="1:6" x14ac:dyDescent="0.25">
      <c r="A121" s="7" t="s">
        <v>11</v>
      </c>
      <c r="B121" s="8" t="s">
        <v>12</v>
      </c>
      <c r="C121" s="11">
        <f>C122+C123+C124</f>
        <v>34116</v>
      </c>
      <c r="D121" s="11">
        <f>D122+D123+D124</f>
        <v>52374.66</v>
      </c>
      <c r="E121" s="11">
        <v>769.39559151131436</v>
      </c>
      <c r="F121" s="11">
        <v>287.68085558932512</v>
      </c>
    </row>
    <row r="122" spans="1:6" x14ac:dyDescent="0.25">
      <c r="A122" s="12" t="s">
        <v>13</v>
      </c>
      <c r="B122" s="13" t="s">
        <v>14</v>
      </c>
      <c r="C122" s="9">
        <v>26674</v>
      </c>
      <c r="D122" s="9">
        <v>28705.86</v>
      </c>
      <c r="E122" s="9">
        <v>739.88528154757444</v>
      </c>
      <c r="F122" s="9">
        <v>391.91241788262062</v>
      </c>
    </row>
    <row r="123" spans="1:6" x14ac:dyDescent="0.25">
      <c r="A123" s="12" t="s">
        <v>15</v>
      </c>
      <c r="B123" s="13" t="s">
        <v>16</v>
      </c>
      <c r="C123" s="9">
        <v>4961</v>
      </c>
      <c r="D123" s="9">
        <v>8800.0400000000009</v>
      </c>
      <c r="E123" s="9">
        <v>7.2969159443660558</v>
      </c>
      <c r="F123" s="9">
        <v>18.245371611947213</v>
      </c>
    </row>
    <row r="124" spans="1:6" x14ac:dyDescent="0.25">
      <c r="A124" s="12" t="s">
        <v>17</v>
      </c>
      <c r="B124" s="13" t="s">
        <v>18</v>
      </c>
      <c r="C124" s="9">
        <v>2481</v>
      </c>
      <c r="D124" s="9">
        <v>14868.760000000002</v>
      </c>
      <c r="E124" s="9">
        <v>2610.5602579604997</v>
      </c>
      <c r="F124" s="9">
        <v>245.91452145303307</v>
      </c>
    </row>
    <row r="125" spans="1:6" x14ac:dyDescent="0.25">
      <c r="A125" s="12" t="s">
        <v>19</v>
      </c>
      <c r="B125" s="14" t="s">
        <v>20</v>
      </c>
      <c r="C125" s="11">
        <f>C126+C127+C128+C129+C130</f>
        <v>23268</v>
      </c>
      <c r="D125" s="11">
        <f>D126+D127+D128+D129+D130</f>
        <v>354778.63000000006</v>
      </c>
      <c r="E125" s="11">
        <v>285.88619563348806</v>
      </c>
      <c r="F125" s="11">
        <v>28.842340363059638</v>
      </c>
    </row>
    <row r="126" spans="1:6" x14ac:dyDescent="0.25">
      <c r="A126" s="12" t="s">
        <v>21</v>
      </c>
      <c r="B126" s="13" t="s">
        <v>22</v>
      </c>
      <c r="C126" s="9">
        <v>16249</v>
      </c>
      <c r="D126" s="9">
        <v>199508.57000000007</v>
      </c>
      <c r="E126" s="9">
        <v>406.72041356391162</v>
      </c>
      <c r="F126" s="9">
        <v>45.863157657838954</v>
      </c>
    </row>
    <row r="127" spans="1:6" x14ac:dyDescent="0.25">
      <c r="A127" s="12" t="s">
        <v>23</v>
      </c>
      <c r="B127" s="13" t="s">
        <v>24</v>
      </c>
      <c r="C127" s="9">
        <v>3882</v>
      </c>
      <c r="D127" s="9">
        <v>119633.52000000003</v>
      </c>
      <c r="E127" s="9">
        <v>10.716125708397733</v>
      </c>
      <c r="F127" s="9">
        <v>7.9273183636158135</v>
      </c>
    </row>
    <row r="128" spans="1:6" x14ac:dyDescent="0.25">
      <c r="A128" s="12" t="s">
        <v>25</v>
      </c>
      <c r="B128" s="13" t="s">
        <v>26</v>
      </c>
      <c r="C128" s="9">
        <v>1108</v>
      </c>
      <c r="D128" s="9">
        <v>9512.57</v>
      </c>
      <c r="E128" s="9">
        <v>1.4440433212996391</v>
      </c>
      <c r="F128" s="9">
        <v>14.105546660891852</v>
      </c>
    </row>
    <row r="129" spans="1:6" x14ac:dyDescent="0.25">
      <c r="A129" s="12" t="s">
        <v>27</v>
      </c>
      <c r="B129" s="13" t="s">
        <v>28</v>
      </c>
      <c r="C129" s="9">
        <v>395</v>
      </c>
      <c r="D129" s="9">
        <v>828.8</v>
      </c>
      <c r="E129" s="9">
        <v>0</v>
      </c>
      <c r="F129" s="9">
        <v>0</v>
      </c>
    </row>
    <row r="130" spans="1:6" x14ac:dyDescent="0.25">
      <c r="A130" s="12" t="s">
        <v>29</v>
      </c>
      <c r="B130" s="13" t="s">
        <v>30</v>
      </c>
      <c r="C130" s="9">
        <v>1634</v>
      </c>
      <c r="D130" s="9">
        <v>25295.17</v>
      </c>
      <c r="E130" s="9">
        <v>0</v>
      </c>
      <c r="F130" s="9">
        <v>0</v>
      </c>
    </row>
    <row r="131" spans="1:6" x14ac:dyDescent="0.25">
      <c r="A131" s="7" t="s">
        <v>31</v>
      </c>
      <c r="B131" s="8" t="s">
        <v>32</v>
      </c>
      <c r="C131" s="15">
        <v>351</v>
      </c>
      <c r="D131" s="15">
        <v>757.92000000000007</v>
      </c>
      <c r="E131" s="15">
        <v>0</v>
      </c>
      <c r="F131" s="15">
        <v>0</v>
      </c>
    </row>
    <row r="132" spans="1:6" x14ac:dyDescent="0.25">
      <c r="A132" s="7" t="s">
        <v>33</v>
      </c>
      <c r="B132" s="8" t="s">
        <v>34</v>
      </c>
      <c r="C132" s="15">
        <v>1857</v>
      </c>
      <c r="D132" s="15">
        <v>6356.94</v>
      </c>
      <c r="E132" s="15">
        <v>0</v>
      </c>
      <c r="F132" s="15">
        <v>0</v>
      </c>
    </row>
    <row r="133" spans="1:6" x14ac:dyDescent="0.25">
      <c r="A133" s="7" t="s">
        <v>35</v>
      </c>
      <c r="B133" s="8" t="s">
        <v>36</v>
      </c>
      <c r="C133" s="15">
        <v>10727</v>
      </c>
      <c r="D133" s="15">
        <v>48890.3</v>
      </c>
      <c r="E133" s="15">
        <v>139.51710636711104</v>
      </c>
      <c r="F133" s="15">
        <v>130.02746966167112</v>
      </c>
    </row>
    <row r="134" spans="1:6" x14ac:dyDescent="0.25">
      <c r="A134" s="7" t="s">
        <v>37</v>
      </c>
      <c r="B134" s="8" t="s">
        <v>38</v>
      </c>
      <c r="C134" s="15">
        <v>1216</v>
      </c>
      <c r="D134" s="15">
        <v>3925.2400000000007</v>
      </c>
      <c r="E134" s="15">
        <v>0.24671052631578946</v>
      </c>
      <c r="F134" s="15">
        <v>25.068530841426252</v>
      </c>
    </row>
    <row r="135" spans="1:6" x14ac:dyDescent="0.25">
      <c r="A135" s="7" t="s">
        <v>39</v>
      </c>
      <c r="B135" s="8" t="s">
        <v>40</v>
      </c>
      <c r="C135" s="15">
        <v>552</v>
      </c>
      <c r="D135" s="15">
        <v>1405.47</v>
      </c>
      <c r="E135" s="15">
        <v>0</v>
      </c>
      <c r="F135" s="15">
        <v>0</v>
      </c>
    </row>
    <row r="136" spans="1:6" x14ac:dyDescent="0.25">
      <c r="A136" s="7" t="s">
        <v>41</v>
      </c>
      <c r="B136" s="8" t="s">
        <v>42</v>
      </c>
      <c r="C136" s="15">
        <v>5952</v>
      </c>
      <c r="D136" s="15">
        <v>15307.159999999998</v>
      </c>
      <c r="E136" s="15">
        <v>5486.5927419354839</v>
      </c>
      <c r="F136" s="15">
        <v>703.3158992262446</v>
      </c>
    </row>
    <row r="137" spans="1:6" x14ac:dyDescent="0.25">
      <c r="A137" s="7">
        <v>2</v>
      </c>
      <c r="B137" s="8" t="s">
        <v>43</v>
      </c>
      <c r="C137" s="11">
        <f>C121+C125+C131+C132+C133+C134+C135+C136</f>
        <v>78039</v>
      </c>
      <c r="D137" s="11">
        <f>D121+D125+D131+D132+D133+D134+D135+D136</f>
        <v>483796.31999999995</v>
      </c>
      <c r="E137" s="11">
        <v>859.23448532144187</v>
      </c>
      <c r="F137" s="11">
        <v>87.890465971299676</v>
      </c>
    </row>
    <row r="138" spans="1:6" x14ac:dyDescent="0.25">
      <c r="A138" s="7">
        <v>3</v>
      </c>
      <c r="B138" s="14" t="s">
        <v>44</v>
      </c>
      <c r="C138" s="15">
        <v>9622</v>
      </c>
      <c r="D138" s="15">
        <v>54862.66</v>
      </c>
      <c r="E138" s="15">
        <v>5090.3138640615252</v>
      </c>
      <c r="F138" s="15">
        <v>362.69697823619924</v>
      </c>
    </row>
    <row r="139" spans="1:6" x14ac:dyDescent="0.25">
      <c r="A139" s="7">
        <v>4</v>
      </c>
      <c r="B139" s="16" t="s">
        <v>45</v>
      </c>
      <c r="C139" s="11"/>
      <c r="D139" s="11"/>
      <c r="E139" s="11"/>
      <c r="F139" s="11"/>
    </row>
    <row r="140" spans="1:6" x14ac:dyDescent="0.25">
      <c r="A140" s="7" t="s">
        <v>46</v>
      </c>
      <c r="B140" s="17" t="s">
        <v>47</v>
      </c>
      <c r="C140" s="15">
        <v>4</v>
      </c>
      <c r="D140" s="15">
        <v>6</v>
      </c>
      <c r="E140" s="15">
        <v>75</v>
      </c>
      <c r="F140" s="15">
        <v>3675</v>
      </c>
    </row>
    <row r="141" spans="1:6" x14ac:dyDescent="0.25">
      <c r="A141" s="7" t="s">
        <v>48</v>
      </c>
      <c r="B141" s="17" t="s">
        <v>34</v>
      </c>
      <c r="C141" s="15">
        <v>1603</v>
      </c>
      <c r="D141" s="15">
        <v>2139</v>
      </c>
      <c r="E141" s="15">
        <v>0</v>
      </c>
      <c r="F141" s="15">
        <v>0</v>
      </c>
    </row>
    <row r="142" spans="1:6" x14ac:dyDescent="0.25">
      <c r="A142" s="7" t="s">
        <v>49</v>
      </c>
      <c r="B142" s="17" t="s">
        <v>36</v>
      </c>
      <c r="C142" s="15">
        <v>1695</v>
      </c>
      <c r="D142" s="15">
        <v>11608.980000000001</v>
      </c>
      <c r="E142" s="15">
        <v>108.9675516224189</v>
      </c>
      <c r="F142" s="15">
        <v>154.40254010257573</v>
      </c>
    </row>
    <row r="143" spans="1:6" x14ac:dyDescent="0.25">
      <c r="A143" s="7" t="s">
        <v>50</v>
      </c>
      <c r="B143" s="17" t="s">
        <v>51</v>
      </c>
      <c r="C143" s="15">
        <v>4145</v>
      </c>
      <c r="D143" s="15">
        <v>5530.19</v>
      </c>
      <c r="E143" s="15">
        <v>1924.5114595898674</v>
      </c>
      <c r="F143" s="15">
        <v>39.24132805563643</v>
      </c>
    </row>
    <row r="144" spans="1:6" x14ac:dyDescent="0.25">
      <c r="A144" s="7" t="s">
        <v>52</v>
      </c>
      <c r="B144" s="17" t="s">
        <v>42</v>
      </c>
      <c r="C144" s="15">
        <v>12626</v>
      </c>
      <c r="D144" s="15">
        <v>108934.65951661633</v>
      </c>
      <c r="E144" s="15">
        <v>360.64470140978932</v>
      </c>
      <c r="F144" s="15">
        <v>231.35157452946174</v>
      </c>
    </row>
    <row r="145" spans="1:6" x14ac:dyDescent="0.25">
      <c r="A145" s="7">
        <v>5</v>
      </c>
      <c r="B145" s="17" t="s">
        <v>53</v>
      </c>
      <c r="C145" s="11">
        <f>C140+C141+C142+C143+C144</f>
        <v>20073</v>
      </c>
      <c r="D145" s="11">
        <f>D140+D141+D142+D143+D144</f>
        <v>128218.82951661633</v>
      </c>
      <c r="E145" s="11">
        <v>633.46784237533006</v>
      </c>
      <c r="F145" s="11">
        <v>212.40034012688201</v>
      </c>
    </row>
    <row r="146" spans="1:6" x14ac:dyDescent="0.25">
      <c r="A146" s="7"/>
      <c r="B146" s="17" t="s">
        <v>54</v>
      </c>
      <c r="C146" s="11">
        <f>C145+C137</f>
        <v>98112</v>
      </c>
      <c r="D146" s="11">
        <f>D145+D137</f>
        <v>612015.14951661625</v>
      </c>
      <c r="E146" s="11">
        <v>813.04427592954994</v>
      </c>
      <c r="F146" s="11">
        <v>113.97562144514555</v>
      </c>
    </row>
    <row r="147" spans="1:6" x14ac:dyDescent="0.25">
      <c r="A147" s="22"/>
      <c r="B147" s="23"/>
      <c r="C147" s="24"/>
      <c r="D147" s="24"/>
      <c r="E147" s="24"/>
      <c r="F147" s="24"/>
    </row>
    <row r="148" spans="1:6" x14ac:dyDescent="0.25">
      <c r="A148" s="1" t="s">
        <v>0</v>
      </c>
      <c r="B148" s="2"/>
      <c r="C148" s="1"/>
      <c r="D148" s="1"/>
      <c r="E148" s="1"/>
      <c r="F148" s="3" t="str">
        <f>$F$1</f>
        <v>LBS- MIS-III</v>
      </c>
    </row>
    <row r="150" spans="1:6" x14ac:dyDescent="0.25">
      <c r="A150" s="25" t="str">
        <f>$A$3</f>
        <v>Statement Showing Achievements vis-à-vis Targets for the Quarter Ended 31.03.2021</v>
      </c>
      <c r="B150" s="26"/>
      <c r="C150" s="26"/>
      <c r="D150" s="26"/>
      <c r="E150" s="26"/>
      <c r="F150" s="26"/>
    </row>
    <row r="152" spans="1:6" x14ac:dyDescent="0.25">
      <c r="A152" s="5" t="s">
        <v>2</v>
      </c>
      <c r="B152" s="5"/>
      <c r="C152" s="5"/>
      <c r="F152" s="6" t="s">
        <v>3</v>
      </c>
    </row>
    <row r="154" spans="1:6" x14ac:dyDescent="0.25">
      <c r="A154" s="31" t="s">
        <v>58</v>
      </c>
      <c r="B154" s="31"/>
      <c r="C154" s="31"/>
      <c r="D154" s="31"/>
      <c r="E154" s="31"/>
      <c r="F154" s="31"/>
    </row>
    <row r="155" spans="1:6" x14ac:dyDescent="0.25">
      <c r="A155" s="27" t="s">
        <v>4</v>
      </c>
      <c r="B155" s="27" t="s">
        <v>5</v>
      </c>
      <c r="C155" s="29" t="s">
        <v>63</v>
      </c>
      <c r="D155" s="29"/>
      <c r="E155" s="34" t="str">
        <f>$E$7</f>
        <v>% Achmnt up to 31.03.2021</v>
      </c>
      <c r="F155" s="35"/>
    </row>
    <row r="156" spans="1:6" x14ac:dyDescent="0.25">
      <c r="A156" s="28"/>
      <c r="B156" s="28"/>
      <c r="C156" s="7" t="s">
        <v>8</v>
      </c>
      <c r="D156" s="7" t="s">
        <v>9</v>
      </c>
      <c r="E156" s="7" t="s">
        <v>8</v>
      </c>
      <c r="F156" s="7" t="s">
        <v>9</v>
      </c>
    </row>
    <row r="157" spans="1:6" x14ac:dyDescent="0.25">
      <c r="A157" s="7">
        <v>1</v>
      </c>
      <c r="B157" s="8" t="s">
        <v>10</v>
      </c>
      <c r="C157" s="10"/>
      <c r="D157" s="10"/>
      <c r="E157" s="10"/>
      <c r="F157" s="10"/>
    </row>
    <row r="158" spans="1:6" x14ac:dyDescent="0.25">
      <c r="A158" s="7" t="s">
        <v>11</v>
      </c>
      <c r="B158" s="8" t="s">
        <v>12</v>
      </c>
      <c r="C158" s="11">
        <f>C159+C160+C161</f>
        <v>8</v>
      </c>
      <c r="D158" s="11">
        <f>D159+D160+D161</f>
        <v>5.9700000000000006</v>
      </c>
      <c r="E158" s="11">
        <v>412.5</v>
      </c>
      <c r="F158" s="11">
        <f>('MIS II'!D158/'MIS III'!D158)*100</f>
        <v>543401.34234840865</v>
      </c>
    </row>
    <row r="159" spans="1:6" x14ac:dyDescent="0.25">
      <c r="A159" s="12" t="s">
        <v>13</v>
      </c>
      <c r="B159" s="13" t="s">
        <v>14</v>
      </c>
      <c r="C159" s="9">
        <v>7</v>
      </c>
      <c r="D159" s="9">
        <v>4.8900000000000006</v>
      </c>
      <c r="E159" s="9">
        <v>0</v>
      </c>
      <c r="F159" s="9">
        <f>('MIS II'!D159/'MIS III'!D159)*100</f>
        <v>0</v>
      </c>
    </row>
    <row r="160" spans="1:6" x14ac:dyDescent="0.25">
      <c r="A160" s="12" t="s">
        <v>15</v>
      </c>
      <c r="B160" s="13" t="s">
        <v>16</v>
      </c>
      <c r="C160" s="9">
        <v>1</v>
      </c>
      <c r="D160" s="9">
        <v>1.08</v>
      </c>
      <c r="E160" s="9">
        <v>0</v>
      </c>
      <c r="F160" s="9">
        <f>('MIS II'!D160/'MIS III'!D160)*100</f>
        <v>0</v>
      </c>
    </row>
    <row r="161" spans="1:6" x14ac:dyDescent="0.25">
      <c r="A161" s="12" t="s">
        <v>17</v>
      </c>
      <c r="B161" s="13" t="s">
        <v>18</v>
      </c>
      <c r="C161" s="9">
        <v>0</v>
      </c>
      <c r="D161" s="9">
        <v>0</v>
      </c>
      <c r="E161" s="9" t="e">
        <v>#DIV/0!</v>
      </c>
      <c r="F161" s="9" t="e">
        <f>('MIS II'!D161/'MIS III'!D161)*100</f>
        <v>#DIV/0!</v>
      </c>
    </row>
    <row r="162" spans="1:6" x14ac:dyDescent="0.25">
      <c r="A162" s="12" t="s">
        <v>19</v>
      </c>
      <c r="B162" s="14" t="s">
        <v>20</v>
      </c>
      <c r="C162" s="11">
        <f>C163+C164+C165+C166+C167</f>
        <v>129</v>
      </c>
      <c r="D162" s="11">
        <f>D163+D164+D165+D166+D167</f>
        <v>2016.85</v>
      </c>
      <c r="E162" s="11">
        <v>996.89922480620157</v>
      </c>
      <c r="F162" s="11">
        <f>('MIS II'!D162/'MIS III'!D162)*100</f>
        <v>8140.9511767979284</v>
      </c>
    </row>
    <row r="163" spans="1:6" x14ac:dyDescent="0.25">
      <c r="A163" s="12" t="s">
        <v>21</v>
      </c>
      <c r="B163" s="13" t="s">
        <v>22</v>
      </c>
      <c r="C163" s="9">
        <v>86</v>
      </c>
      <c r="D163" s="9">
        <v>342</v>
      </c>
      <c r="E163" s="9">
        <v>517.44186046511629</v>
      </c>
      <c r="F163" s="9">
        <f>('MIS II'!D163/'MIS III'!D163)*100</f>
        <v>41389.403767163749</v>
      </c>
    </row>
    <row r="164" spans="1:6" x14ac:dyDescent="0.25">
      <c r="A164" s="12" t="s">
        <v>23</v>
      </c>
      <c r="B164" s="13" t="s">
        <v>24</v>
      </c>
      <c r="C164" s="9">
        <v>15</v>
      </c>
      <c r="D164" s="9">
        <v>444.53999999999996</v>
      </c>
      <c r="E164" s="9">
        <v>4680</v>
      </c>
      <c r="F164" s="9">
        <f>('MIS II'!D164/'MIS III'!D164)*100</f>
        <v>2825.7706969645028</v>
      </c>
    </row>
    <row r="165" spans="1:6" x14ac:dyDescent="0.25">
      <c r="A165" s="12" t="s">
        <v>25</v>
      </c>
      <c r="B165" s="13" t="s">
        <v>26</v>
      </c>
      <c r="C165" s="9">
        <v>11</v>
      </c>
      <c r="D165" s="9">
        <v>570</v>
      </c>
      <c r="E165" s="9">
        <v>1263.6363636363637</v>
      </c>
      <c r="F165" s="9">
        <f>('MIS II'!D165/'MIS III'!D165)*100</f>
        <v>1767.9529595198251</v>
      </c>
    </row>
    <row r="166" spans="1:6" x14ac:dyDescent="0.25">
      <c r="A166" s="12" t="s">
        <v>27</v>
      </c>
      <c r="B166" s="13" t="s">
        <v>28</v>
      </c>
      <c r="C166" s="9">
        <v>2</v>
      </c>
      <c r="D166" s="9">
        <v>79.77</v>
      </c>
      <c r="E166" s="9">
        <v>0</v>
      </c>
      <c r="F166" s="9">
        <f>('MIS II'!D166/'MIS III'!D166)*100</f>
        <v>0</v>
      </c>
    </row>
    <row r="167" spans="1:6" x14ac:dyDescent="0.25">
      <c r="A167" s="12" t="s">
        <v>29</v>
      </c>
      <c r="B167" s="13" t="s">
        <v>30</v>
      </c>
      <c r="C167" s="9">
        <v>15</v>
      </c>
      <c r="D167" s="9">
        <v>580.54</v>
      </c>
      <c r="E167" s="9">
        <v>0</v>
      </c>
      <c r="F167" s="9">
        <f>('MIS II'!D167/'MIS III'!D167)*100</f>
        <v>0</v>
      </c>
    </row>
    <row r="168" spans="1:6" x14ac:dyDescent="0.25">
      <c r="A168" s="7" t="s">
        <v>31</v>
      </c>
      <c r="B168" s="8" t="s">
        <v>32</v>
      </c>
      <c r="C168" s="15">
        <v>4</v>
      </c>
      <c r="D168" s="15">
        <v>15.96</v>
      </c>
      <c r="E168" s="15">
        <v>55975</v>
      </c>
      <c r="F168" s="15">
        <f>('MIS II'!D168/'MIS III'!D168)*100</f>
        <v>3146410.4115959331</v>
      </c>
    </row>
    <row r="169" spans="1:6" x14ac:dyDescent="0.25">
      <c r="A169" s="7" t="s">
        <v>33</v>
      </c>
      <c r="B169" s="8" t="s">
        <v>34</v>
      </c>
      <c r="C169" s="15">
        <v>4</v>
      </c>
      <c r="D169" s="15">
        <v>15.96</v>
      </c>
      <c r="E169" s="15">
        <v>0</v>
      </c>
      <c r="F169" s="15">
        <f>('MIS II'!D169/'MIS III'!D169)*100</f>
        <v>0</v>
      </c>
    </row>
    <row r="170" spans="1:6" x14ac:dyDescent="0.25">
      <c r="A170" s="7" t="s">
        <v>35</v>
      </c>
      <c r="B170" s="8" t="s">
        <v>36</v>
      </c>
      <c r="C170" s="15">
        <v>14</v>
      </c>
      <c r="D170" s="15">
        <v>1007.92</v>
      </c>
      <c r="E170" s="15">
        <v>0</v>
      </c>
      <c r="F170" s="15">
        <f>('MIS II'!D170/'MIS III'!D170)*100</f>
        <v>0</v>
      </c>
    </row>
    <row r="171" spans="1:6" x14ac:dyDescent="0.25">
      <c r="A171" s="7" t="s">
        <v>37</v>
      </c>
      <c r="B171" s="8" t="s">
        <v>38</v>
      </c>
      <c r="C171" s="15">
        <v>0</v>
      </c>
      <c r="D171" s="15">
        <v>0</v>
      </c>
      <c r="E171" s="15" t="e">
        <v>#DIV/0!</v>
      </c>
      <c r="F171" s="15" t="e">
        <f>('MIS II'!D171/'MIS III'!D171)*100</f>
        <v>#DIV/0!</v>
      </c>
    </row>
    <row r="172" spans="1:6" x14ac:dyDescent="0.25">
      <c r="A172" s="7" t="s">
        <v>39</v>
      </c>
      <c r="B172" s="8" t="s">
        <v>40</v>
      </c>
      <c r="C172" s="15">
        <v>0</v>
      </c>
      <c r="D172" s="15">
        <v>0</v>
      </c>
      <c r="E172" s="15" t="e">
        <v>#DIV/0!</v>
      </c>
      <c r="F172" s="15" t="e">
        <f>('MIS II'!D172/'MIS III'!D172)*100</f>
        <v>#DIV/0!</v>
      </c>
    </row>
    <row r="173" spans="1:6" x14ac:dyDescent="0.25">
      <c r="A173" s="7" t="s">
        <v>41</v>
      </c>
      <c r="B173" s="8" t="s">
        <v>42</v>
      </c>
      <c r="C173" s="15">
        <v>4</v>
      </c>
      <c r="D173" s="15">
        <v>15.96</v>
      </c>
      <c r="E173" s="15">
        <v>0</v>
      </c>
      <c r="F173" s="15">
        <f>('MIS II'!D173/'MIS III'!D173)*100</f>
        <v>0</v>
      </c>
    </row>
    <row r="174" spans="1:6" x14ac:dyDescent="0.25">
      <c r="A174" s="7">
        <v>2</v>
      </c>
      <c r="B174" s="8" t="s">
        <v>43</v>
      </c>
      <c r="C174" s="11">
        <f>C158+C162+C168+C169+C170+C171+C172+C173</f>
        <v>163</v>
      </c>
      <c r="D174" s="11">
        <f>D158+D162+D168+D169+D170+D171+D172+D173</f>
        <v>3078.62</v>
      </c>
      <c r="E174" s="11">
        <v>2182.8220858895706</v>
      </c>
      <c r="F174" s="11">
        <f>('MIS II'!D174/'MIS III'!D174)*100</f>
        <v>22698.447214601347</v>
      </c>
    </row>
    <row r="175" spans="1:6" x14ac:dyDescent="0.25">
      <c r="A175" s="7">
        <v>3</v>
      </c>
      <c r="B175" s="14" t="s">
        <v>44</v>
      </c>
      <c r="C175" s="15">
        <v>6</v>
      </c>
      <c r="D175" s="15">
        <v>72.69</v>
      </c>
      <c r="E175" s="15">
        <v>66.666666666666657</v>
      </c>
      <c r="F175" s="15">
        <f>('MIS II'!D175/'MIS III'!D175)*100</f>
        <v>24183.074912101169</v>
      </c>
    </row>
    <row r="176" spans="1:6" x14ac:dyDescent="0.25">
      <c r="A176" s="7">
        <v>4</v>
      </c>
      <c r="B176" s="16" t="s">
        <v>45</v>
      </c>
      <c r="C176" s="11"/>
      <c r="D176" s="11"/>
      <c r="E176" s="11" t="e">
        <v>#DIV/0!</v>
      </c>
      <c r="F176" s="11"/>
    </row>
    <row r="177" spans="1:6" x14ac:dyDescent="0.25">
      <c r="A177" s="7" t="s">
        <v>46</v>
      </c>
      <c r="B177" s="17" t="s">
        <v>47</v>
      </c>
      <c r="C177" s="15">
        <v>0</v>
      </c>
      <c r="D177" s="15">
        <v>0</v>
      </c>
      <c r="E177" s="15" t="e">
        <v>#DIV/0!</v>
      </c>
      <c r="F177" s="15" t="e">
        <f>('MIS II'!D177/'MIS III'!D177)*100</f>
        <v>#DIV/0!</v>
      </c>
    </row>
    <row r="178" spans="1:6" x14ac:dyDescent="0.25">
      <c r="A178" s="7" t="s">
        <v>48</v>
      </c>
      <c r="B178" s="17" t="s">
        <v>34</v>
      </c>
      <c r="C178" s="15">
        <v>0</v>
      </c>
      <c r="D178" s="15">
        <v>0</v>
      </c>
      <c r="E178" s="15" t="e">
        <v>#DIV/0!</v>
      </c>
      <c r="F178" s="15" t="e">
        <f>('MIS II'!D178/'MIS III'!D178)*100</f>
        <v>#DIV/0!</v>
      </c>
    </row>
    <row r="179" spans="1:6" x14ac:dyDescent="0.25">
      <c r="A179" s="7" t="s">
        <v>49</v>
      </c>
      <c r="B179" s="17" t="s">
        <v>36</v>
      </c>
      <c r="C179" s="15">
        <v>122</v>
      </c>
      <c r="D179" s="15">
        <v>3512.18</v>
      </c>
      <c r="E179" s="15">
        <v>40.16393442622951</v>
      </c>
      <c r="F179" s="15">
        <f>('MIS II'!D179/'MIS III'!D179)*100</f>
        <v>214.55079181590921</v>
      </c>
    </row>
    <row r="180" spans="1:6" x14ac:dyDescent="0.25">
      <c r="A180" s="7" t="s">
        <v>50</v>
      </c>
      <c r="B180" s="17" t="s">
        <v>51</v>
      </c>
      <c r="C180" s="15">
        <v>0</v>
      </c>
      <c r="D180" s="15">
        <v>0</v>
      </c>
      <c r="E180" s="15" t="e">
        <v>#DIV/0!</v>
      </c>
      <c r="F180" s="15" t="e">
        <f>('MIS II'!D180/'MIS III'!D180)*100</f>
        <v>#DIV/0!</v>
      </c>
    </row>
    <row r="181" spans="1:6" x14ac:dyDescent="0.25">
      <c r="A181" s="7" t="s">
        <v>52</v>
      </c>
      <c r="B181" s="17" t="s">
        <v>42</v>
      </c>
      <c r="C181" s="15">
        <v>170</v>
      </c>
      <c r="D181" s="15">
        <v>3849.64</v>
      </c>
      <c r="E181" s="15">
        <v>3530.5882352941176</v>
      </c>
      <c r="F181" s="15">
        <f>('MIS II'!D181/'MIS III'!D181)*100</f>
        <v>12876.030257052158</v>
      </c>
    </row>
    <row r="182" spans="1:6" x14ac:dyDescent="0.25">
      <c r="A182" s="7">
        <v>5</v>
      </c>
      <c r="B182" s="17" t="s">
        <v>53</v>
      </c>
      <c r="C182" s="11">
        <f>C177+C178+C179+C180+C181</f>
        <v>292</v>
      </c>
      <c r="D182" s="11">
        <f>D177+D178+D179+D180+D181</f>
        <v>7361.82</v>
      </c>
      <c r="E182" s="11">
        <v>9920.8904109589039</v>
      </c>
      <c r="F182" s="11">
        <f>('MIS II'!D182/'MIS III'!D182)*100</f>
        <v>7178.2822887218472</v>
      </c>
    </row>
    <row r="183" spans="1:6" x14ac:dyDescent="0.25">
      <c r="A183" s="7"/>
      <c r="B183" s="17" t="s">
        <v>54</v>
      </c>
      <c r="C183" s="11">
        <f>C182+C174</f>
        <v>455</v>
      </c>
      <c r="D183" s="11">
        <f>D182+D174</f>
        <v>10440.439999999999</v>
      </c>
      <c r="E183" s="11">
        <v>7148.7912087912091</v>
      </c>
      <c r="F183" s="11">
        <f>('MIS II'!D183/'MIS III'!D183)*100</f>
        <v>11754.783867593156</v>
      </c>
    </row>
    <row r="184" spans="1:6" x14ac:dyDescent="0.25">
      <c r="A184" s="22"/>
      <c r="B184" s="23"/>
      <c r="C184" s="24"/>
      <c r="D184" s="24"/>
      <c r="E184" s="24"/>
      <c r="F184" s="24"/>
    </row>
    <row r="185" spans="1:6" x14ac:dyDescent="0.25">
      <c r="A185" s="1" t="s">
        <v>0</v>
      </c>
      <c r="B185" s="2"/>
      <c r="C185" s="1"/>
      <c r="D185" s="1"/>
      <c r="E185" s="1"/>
      <c r="F185" s="3" t="str">
        <f>$F$1</f>
        <v>LBS- MIS-III</v>
      </c>
    </row>
    <row r="187" spans="1:6" x14ac:dyDescent="0.25">
      <c r="A187" s="25" t="str">
        <f>$A$3</f>
        <v>Statement Showing Achievements vis-à-vis Targets for the Quarter Ended 31.03.2021</v>
      </c>
      <c r="B187" s="26"/>
      <c r="C187" s="26"/>
      <c r="D187" s="26"/>
      <c r="E187" s="26"/>
      <c r="F187" s="26"/>
    </row>
    <row r="189" spans="1:6" x14ac:dyDescent="0.25">
      <c r="A189" s="5" t="s">
        <v>2</v>
      </c>
      <c r="B189" s="5"/>
      <c r="C189" s="5"/>
      <c r="F189" s="6" t="s">
        <v>3</v>
      </c>
    </row>
    <row r="191" spans="1:6" x14ac:dyDescent="0.25">
      <c r="A191" s="32" t="s">
        <v>59</v>
      </c>
      <c r="B191" s="32"/>
      <c r="C191" s="32"/>
      <c r="D191" s="32"/>
      <c r="E191" s="32"/>
      <c r="F191" s="32"/>
    </row>
    <row r="192" spans="1:6" x14ac:dyDescent="0.25">
      <c r="A192" s="27" t="s">
        <v>4</v>
      </c>
      <c r="B192" s="27" t="s">
        <v>5</v>
      </c>
      <c r="C192" s="29" t="s">
        <v>63</v>
      </c>
      <c r="D192" s="29"/>
      <c r="E192" s="34" t="str">
        <f>$E$7</f>
        <v>% Achmnt up to 31.03.2021</v>
      </c>
      <c r="F192" s="35"/>
    </row>
    <row r="193" spans="1:6" x14ac:dyDescent="0.25">
      <c r="A193" s="28"/>
      <c r="B193" s="28"/>
      <c r="C193" s="7" t="s">
        <v>8</v>
      </c>
      <c r="D193" s="7" t="s">
        <v>9</v>
      </c>
      <c r="E193" s="7" t="s">
        <v>8</v>
      </c>
      <c r="F193" s="7" t="s">
        <v>9</v>
      </c>
    </row>
    <row r="194" spans="1:6" x14ac:dyDescent="0.25">
      <c r="A194" s="7">
        <v>1</v>
      </c>
      <c r="B194" s="8" t="s">
        <v>10</v>
      </c>
      <c r="C194" s="10"/>
      <c r="D194" s="10"/>
      <c r="E194" s="10"/>
      <c r="F194" s="10"/>
    </row>
    <row r="195" spans="1:6" x14ac:dyDescent="0.25">
      <c r="A195" s="7" t="s">
        <v>11</v>
      </c>
      <c r="B195" s="8" t="s">
        <v>12</v>
      </c>
      <c r="C195" s="11">
        <f>C196+C197+C198</f>
        <v>569082</v>
      </c>
      <c r="D195" s="11">
        <f>D196+D197+D198</f>
        <v>482896.94</v>
      </c>
      <c r="E195" s="11">
        <v>78.834508910842374</v>
      </c>
      <c r="F195" s="11">
        <v>74.429991210961091</v>
      </c>
    </row>
    <row r="196" spans="1:6" x14ac:dyDescent="0.25">
      <c r="A196" s="12" t="s">
        <v>13</v>
      </c>
      <c r="B196" s="13" t="s">
        <v>14</v>
      </c>
      <c r="C196" s="9">
        <v>545610</v>
      </c>
      <c r="D196" s="9">
        <v>455550.15</v>
      </c>
      <c r="E196" s="9">
        <v>82.225765656787814</v>
      </c>
      <c r="F196" s="9">
        <v>78.896940325889474</v>
      </c>
    </row>
    <row r="197" spans="1:6" x14ac:dyDescent="0.25">
      <c r="A197" s="12" t="s">
        <v>15</v>
      </c>
      <c r="B197" s="13" t="s">
        <v>16</v>
      </c>
      <c r="C197" s="9">
        <v>13420</v>
      </c>
      <c r="D197" s="9">
        <v>15577.44</v>
      </c>
      <c r="E197" s="9">
        <v>7.4515648286140089E-3</v>
      </c>
      <c r="F197" s="9">
        <v>3.2226091065027371E-2</v>
      </c>
    </row>
    <row r="198" spans="1:6" x14ac:dyDescent="0.25">
      <c r="A198" s="12" t="s">
        <v>17</v>
      </c>
      <c r="B198" s="13" t="s">
        <v>18</v>
      </c>
      <c r="C198" s="9">
        <v>10052</v>
      </c>
      <c r="D198" s="9">
        <v>11769.35</v>
      </c>
      <c r="E198" s="9">
        <v>0</v>
      </c>
      <c r="F198" s="9">
        <v>0</v>
      </c>
    </row>
    <row r="199" spans="1:6" x14ac:dyDescent="0.25">
      <c r="A199" s="12" t="s">
        <v>19</v>
      </c>
      <c r="B199" s="14" t="s">
        <v>20</v>
      </c>
      <c r="C199" s="11">
        <f>C200+C201+C202+C203+C204</f>
        <v>35288</v>
      </c>
      <c r="D199" s="11">
        <f>D200+D201+D202+D203+D204</f>
        <v>177036.81</v>
      </c>
      <c r="E199" s="11">
        <v>109.4508048061664</v>
      </c>
      <c r="F199" s="11">
        <v>51.504463958653581</v>
      </c>
    </row>
    <row r="200" spans="1:6" x14ac:dyDescent="0.25">
      <c r="A200" s="12" t="s">
        <v>21</v>
      </c>
      <c r="B200" s="13" t="s">
        <v>22</v>
      </c>
      <c r="C200" s="9">
        <v>12067</v>
      </c>
      <c r="D200" s="9">
        <v>42816.009999999995</v>
      </c>
      <c r="E200" s="9">
        <v>316.44982182812629</v>
      </c>
      <c r="F200" s="9">
        <v>148.92518009034475</v>
      </c>
    </row>
    <row r="201" spans="1:6" x14ac:dyDescent="0.25">
      <c r="A201" s="12" t="s">
        <v>23</v>
      </c>
      <c r="B201" s="13" t="s">
        <v>24</v>
      </c>
      <c r="C201" s="9">
        <v>9970</v>
      </c>
      <c r="D201" s="9">
        <v>33294.450000000004</v>
      </c>
      <c r="E201" s="9">
        <v>4.3229689067201607</v>
      </c>
      <c r="F201" s="9">
        <v>37.117417467475811</v>
      </c>
    </row>
    <row r="202" spans="1:6" x14ac:dyDescent="0.25">
      <c r="A202" s="12" t="s">
        <v>25</v>
      </c>
      <c r="B202" s="13" t="s">
        <v>26</v>
      </c>
      <c r="C202" s="9">
        <v>3566</v>
      </c>
      <c r="D202" s="9">
        <v>15529.58</v>
      </c>
      <c r="E202" s="9">
        <v>8.4127874369040942E-2</v>
      </c>
      <c r="F202" s="9">
        <v>48.488111075766376</v>
      </c>
    </row>
    <row r="203" spans="1:6" x14ac:dyDescent="0.25">
      <c r="A203" s="12" t="s">
        <v>27</v>
      </c>
      <c r="B203" s="13" t="s">
        <v>28</v>
      </c>
      <c r="C203" s="9">
        <v>3839</v>
      </c>
      <c r="D203" s="9">
        <v>12518.490000000002</v>
      </c>
      <c r="E203" s="9">
        <v>0</v>
      </c>
      <c r="F203" s="9">
        <v>0</v>
      </c>
    </row>
    <row r="204" spans="1:6" x14ac:dyDescent="0.25">
      <c r="A204" s="12" t="s">
        <v>29</v>
      </c>
      <c r="B204" s="13" t="s">
        <v>30</v>
      </c>
      <c r="C204" s="9">
        <v>5846</v>
      </c>
      <c r="D204" s="9">
        <v>72878.28</v>
      </c>
      <c r="E204" s="9">
        <v>5.1317139924734863E-2</v>
      </c>
      <c r="F204" s="9">
        <v>10.332296536087297</v>
      </c>
    </row>
    <row r="205" spans="1:6" x14ac:dyDescent="0.25">
      <c r="A205" s="7" t="s">
        <v>31</v>
      </c>
      <c r="B205" s="8" t="s">
        <v>32</v>
      </c>
      <c r="C205" s="15">
        <v>758</v>
      </c>
      <c r="D205" s="15">
        <v>2640.1200000000003</v>
      </c>
      <c r="E205" s="15">
        <v>0</v>
      </c>
      <c r="F205" s="15">
        <v>0</v>
      </c>
    </row>
    <row r="206" spans="1:6" x14ac:dyDescent="0.25">
      <c r="A206" s="7" t="s">
        <v>33</v>
      </c>
      <c r="B206" s="8" t="s">
        <v>34</v>
      </c>
      <c r="C206" s="15">
        <v>3848</v>
      </c>
      <c r="D206" s="15">
        <v>11821.529999999999</v>
      </c>
      <c r="E206" s="15">
        <v>8.6278586278586289</v>
      </c>
      <c r="F206" s="15">
        <v>3.2581231025087276</v>
      </c>
    </row>
    <row r="207" spans="1:6" x14ac:dyDescent="0.25">
      <c r="A207" s="7" t="s">
        <v>35</v>
      </c>
      <c r="B207" s="8" t="s">
        <v>36</v>
      </c>
      <c r="C207" s="15">
        <v>8190</v>
      </c>
      <c r="D207" s="15">
        <v>53922.14</v>
      </c>
      <c r="E207" s="15">
        <v>22.405372405372407</v>
      </c>
      <c r="F207" s="15">
        <v>41.719282654583075</v>
      </c>
    </row>
    <row r="208" spans="1:6" x14ac:dyDescent="0.25">
      <c r="A208" s="7" t="s">
        <v>37</v>
      </c>
      <c r="B208" s="8" t="s">
        <v>38</v>
      </c>
      <c r="C208" s="15">
        <v>2769</v>
      </c>
      <c r="D208" s="15">
        <v>6727.1999999999989</v>
      </c>
      <c r="E208" s="15">
        <v>0</v>
      </c>
      <c r="F208" s="15">
        <v>0</v>
      </c>
    </row>
    <row r="209" spans="1:6" x14ac:dyDescent="0.25">
      <c r="A209" s="7" t="s">
        <v>39</v>
      </c>
      <c r="B209" s="8" t="s">
        <v>40</v>
      </c>
      <c r="C209" s="15">
        <v>1376</v>
      </c>
      <c r="D209" s="15">
        <v>5387.6900000000005</v>
      </c>
      <c r="E209" s="15">
        <v>0.43604651162790697</v>
      </c>
      <c r="F209" s="15">
        <v>0.39033426199354454</v>
      </c>
    </row>
    <row r="210" spans="1:6" x14ac:dyDescent="0.25">
      <c r="A210" s="7" t="s">
        <v>41</v>
      </c>
      <c r="B210" s="8" t="s">
        <v>42</v>
      </c>
      <c r="C210" s="15">
        <v>14714</v>
      </c>
      <c r="D210" s="15">
        <v>30747.73</v>
      </c>
      <c r="E210" s="15">
        <v>215.00611662362377</v>
      </c>
      <c r="F210" s="15">
        <v>113.79227019360454</v>
      </c>
    </row>
    <row r="211" spans="1:6" x14ac:dyDescent="0.25">
      <c r="A211" s="7">
        <v>2</v>
      </c>
      <c r="B211" s="8" t="s">
        <v>43</v>
      </c>
      <c r="C211" s="11">
        <f>C195+C199+C205+C206+C207+C208+C209+C210</f>
        <v>636025</v>
      </c>
      <c r="D211" s="11">
        <f>D195+D199+D205+D206+D207+D208+D209+D210</f>
        <v>771180.15999999992</v>
      </c>
      <c r="E211" s="11">
        <v>81.925238787783499</v>
      </c>
      <c r="F211" s="11">
        <v>65.9369491559534</v>
      </c>
    </row>
    <row r="212" spans="1:6" x14ac:dyDescent="0.25">
      <c r="A212" s="7">
        <v>3</v>
      </c>
      <c r="B212" s="14" t="s">
        <v>44</v>
      </c>
      <c r="C212" s="15">
        <v>54576</v>
      </c>
      <c r="D212" s="15">
        <v>57600.990000000005</v>
      </c>
      <c r="E212" s="15">
        <v>419.54705364995607</v>
      </c>
      <c r="F212" s="15">
        <v>328.74296084147164</v>
      </c>
    </row>
    <row r="213" spans="1:6" x14ac:dyDescent="0.25">
      <c r="A213" s="7">
        <v>4</v>
      </c>
      <c r="B213" s="16" t="s">
        <v>45</v>
      </c>
      <c r="C213" s="11"/>
      <c r="D213" s="11"/>
      <c r="E213" s="11" t="e">
        <v>#DIV/0!</v>
      </c>
      <c r="F213" s="11" t="e">
        <v>#DIV/0!</v>
      </c>
    </row>
    <row r="214" spans="1:6" x14ac:dyDescent="0.25">
      <c r="A214" s="7" t="s">
        <v>46</v>
      </c>
      <c r="B214" s="17" t="s">
        <v>47</v>
      </c>
      <c r="C214" s="15">
        <v>2</v>
      </c>
      <c r="D214" s="15">
        <v>4</v>
      </c>
      <c r="E214" s="15">
        <v>0</v>
      </c>
      <c r="F214" s="15">
        <v>0</v>
      </c>
    </row>
    <row r="215" spans="1:6" x14ac:dyDescent="0.25">
      <c r="A215" s="7" t="s">
        <v>48</v>
      </c>
      <c r="B215" s="17" t="s">
        <v>34</v>
      </c>
      <c r="C215" s="15">
        <v>9099</v>
      </c>
      <c r="D215" s="15">
        <v>36397</v>
      </c>
      <c r="E215" s="15">
        <v>0</v>
      </c>
      <c r="F215" s="15">
        <v>0</v>
      </c>
    </row>
    <row r="216" spans="1:6" x14ac:dyDescent="0.25">
      <c r="A216" s="7" t="s">
        <v>49</v>
      </c>
      <c r="B216" s="17" t="s">
        <v>36</v>
      </c>
      <c r="C216" s="15">
        <v>4455</v>
      </c>
      <c r="D216" s="15">
        <v>42236.43</v>
      </c>
      <c r="E216" s="15">
        <v>5.6341189674523005</v>
      </c>
      <c r="F216" s="15">
        <v>21.956472173429429</v>
      </c>
    </row>
    <row r="217" spans="1:6" x14ac:dyDescent="0.25">
      <c r="A217" s="7" t="s">
        <v>50</v>
      </c>
      <c r="B217" s="17" t="s">
        <v>51</v>
      </c>
      <c r="C217" s="15">
        <v>11504</v>
      </c>
      <c r="D217" s="15">
        <v>91404.71</v>
      </c>
      <c r="E217" s="15">
        <v>8.1189151599443683</v>
      </c>
      <c r="F217" s="15">
        <v>2.8685830303493112</v>
      </c>
    </row>
    <row r="218" spans="1:6" x14ac:dyDescent="0.25">
      <c r="A218" s="7" t="s">
        <v>52</v>
      </c>
      <c r="B218" s="17" t="s">
        <v>42</v>
      </c>
      <c r="C218" s="15">
        <v>17557</v>
      </c>
      <c r="D218" s="15">
        <v>54681.761782477341</v>
      </c>
      <c r="E218" s="15">
        <v>93.335991342484476</v>
      </c>
      <c r="F218" s="15">
        <v>53.003175199976027</v>
      </c>
    </row>
    <row r="219" spans="1:6" x14ac:dyDescent="0.25">
      <c r="A219" s="7">
        <v>5</v>
      </c>
      <c r="B219" s="17" t="s">
        <v>53</v>
      </c>
      <c r="C219" s="11">
        <f>C214+C215+C216+C217+C218</f>
        <v>42617</v>
      </c>
      <c r="D219" s="11">
        <f>D214+D215+D216+D217+D218</f>
        <v>224723.90178247736</v>
      </c>
      <c r="E219" s="11">
        <v>41.232372058098882</v>
      </c>
      <c r="F219" s="11">
        <v>18.190641794555866</v>
      </c>
    </row>
    <row r="220" spans="1:6" x14ac:dyDescent="0.25">
      <c r="A220" s="7"/>
      <c r="B220" s="17" t="s">
        <v>54</v>
      </c>
      <c r="C220" s="11">
        <f>C219+C211</f>
        <v>678642</v>
      </c>
      <c r="D220" s="11">
        <f>D219+D211</f>
        <v>995904.06178247731</v>
      </c>
      <c r="E220" s="11">
        <v>79.369829748232505</v>
      </c>
      <c r="F220" s="11">
        <v>55.163083582240901</v>
      </c>
    </row>
    <row r="222" spans="1:6" x14ac:dyDescent="0.25">
      <c r="A222" s="1" t="s">
        <v>0</v>
      </c>
      <c r="B222" s="2"/>
      <c r="C222" s="1"/>
      <c r="D222" s="1"/>
      <c r="E222" s="1"/>
      <c r="F222" s="3" t="str">
        <f>$F$1</f>
        <v>LBS- MIS-III</v>
      </c>
    </row>
    <row r="224" spans="1:6" x14ac:dyDescent="0.25">
      <c r="A224" s="25" t="str">
        <f>$A$3</f>
        <v>Statement Showing Achievements vis-à-vis Targets for the Quarter Ended 31.03.2021</v>
      </c>
      <c r="B224" s="26"/>
      <c r="C224" s="26"/>
      <c r="D224" s="26"/>
      <c r="E224" s="26"/>
      <c r="F224" s="26"/>
    </row>
    <row r="226" spans="1:6" x14ac:dyDescent="0.25">
      <c r="A226" s="5" t="s">
        <v>2</v>
      </c>
      <c r="B226" s="5"/>
      <c r="C226" s="5"/>
      <c r="F226" s="6" t="s">
        <v>3</v>
      </c>
    </row>
    <row r="228" spans="1:6" x14ac:dyDescent="0.25">
      <c r="A228" s="32" t="s">
        <v>60</v>
      </c>
      <c r="B228" s="32"/>
      <c r="C228" s="32"/>
      <c r="D228" s="32"/>
      <c r="E228" s="32"/>
      <c r="F228" s="32"/>
    </row>
    <row r="229" spans="1:6" x14ac:dyDescent="0.25">
      <c r="A229" s="27" t="s">
        <v>4</v>
      </c>
      <c r="B229" s="27" t="s">
        <v>5</v>
      </c>
      <c r="C229" s="29" t="s">
        <v>63</v>
      </c>
      <c r="D229" s="29"/>
      <c r="E229" s="34" t="str">
        <f>$E$7</f>
        <v>% Achmnt up to 31.03.2021</v>
      </c>
      <c r="F229" s="35"/>
    </row>
    <row r="230" spans="1:6" x14ac:dyDescent="0.25">
      <c r="A230" s="28"/>
      <c r="B230" s="28"/>
      <c r="C230" s="7" t="s">
        <v>8</v>
      </c>
      <c r="D230" s="7" t="s">
        <v>9</v>
      </c>
      <c r="E230" s="7" t="s">
        <v>8</v>
      </c>
      <c r="F230" s="7" t="s">
        <v>9</v>
      </c>
    </row>
    <row r="231" spans="1:6" x14ac:dyDescent="0.25">
      <c r="A231" s="7">
        <v>1</v>
      </c>
      <c r="B231" s="8" t="s">
        <v>10</v>
      </c>
      <c r="C231" s="10"/>
      <c r="D231" s="10"/>
      <c r="E231" s="10"/>
      <c r="F231" s="10"/>
    </row>
    <row r="232" spans="1:6" x14ac:dyDescent="0.25">
      <c r="A232" s="7" t="s">
        <v>11</v>
      </c>
      <c r="B232" s="8" t="s">
        <v>12</v>
      </c>
      <c r="C232" s="11">
        <f>C233+C234+C235</f>
        <v>7038852</v>
      </c>
      <c r="D232" s="11">
        <f>D233+D234+D235</f>
        <v>7139117.5100000016</v>
      </c>
      <c r="E232" s="11">
        <v>62.868050074074574</v>
      </c>
      <c r="F232" s="11">
        <v>103.49797297414982</v>
      </c>
    </row>
    <row r="233" spans="1:6" x14ac:dyDescent="0.25">
      <c r="A233" s="12" t="s">
        <v>13</v>
      </c>
      <c r="B233" s="13" t="s">
        <v>14</v>
      </c>
      <c r="C233" s="21">
        <f>C48+C85+C122+C159+C196</f>
        <v>6567829</v>
      </c>
      <c r="D233" s="21">
        <f>D48+D85+D122+D159+D196</f>
        <v>6434172.6800000016</v>
      </c>
      <c r="E233" s="9">
        <v>60.032089751423193</v>
      </c>
      <c r="F233" s="9">
        <v>83.642677863055098</v>
      </c>
    </row>
    <row r="234" spans="1:6" x14ac:dyDescent="0.25">
      <c r="A234" s="12" t="s">
        <v>15</v>
      </c>
      <c r="B234" s="13" t="s">
        <v>16</v>
      </c>
      <c r="C234" s="21">
        <f t="shared" ref="C234:D235" si="3">C49+C86+C123+C160+C197</f>
        <v>304246</v>
      </c>
      <c r="D234" s="21">
        <f t="shared" si="3"/>
        <v>392523.36</v>
      </c>
      <c r="E234" s="9">
        <v>6.6742044266810403</v>
      </c>
      <c r="F234" s="9">
        <v>34.945857357381236</v>
      </c>
    </row>
    <row r="235" spans="1:6" x14ac:dyDescent="0.25">
      <c r="A235" s="12" t="s">
        <v>17</v>
      </c>
      <c r="B235" s="13" t="s">
        <v>18</v>
      </c>
      <c r="C235" s="21">
        <f t="shared" si="3"/>
        <v>166777</v>
      </c>
      <c r="D235" s="21">
        <f t="shared" si="3"/>
        <v>312421.46999999997</v>
      </c>
      <c r="E235" s="9">
        <v>277.06338403976571</v>
      </c>
      <c r="F235" s="9">
        <v>598.53662737311242</v>
      </c>
    </row>
    <row r="236" spans="1:6" x14ac:dyDescent="0.25">
      <c r="A236" s="12" t="s">
        <v>19</v>
      </c>
      <c r="B236" s="14" t="s">
        <v>20</v>
      </c>
      <c r="C236" s="11">
        <f>C237+C238+C239+C240+C241</f>
        <v>1530152</v>
      </c>
      <c r="D236" s="11">
        <f>D237+D238+D239+D240+D241</f>
        <v>24601593.669999998</v>
      </c>
      <c r="E236" s="11">
        <v>87.306097694869536</v>
      </c>
      <c r="F236" s="11">
        <v>62.334305288193349</v>
      </c>
    </row>
    <row r="237" spans="1:6" x14ac:dyDescent="0.25">
      <c r="A237" s="12" t="s">
        <v>21</v>
      </c>
      <c r="B237" s="13" t="s">
        <v>22</v>
      </c>
      <c r="C237" s="21">
        <f t="shared" ref="C237:D247" si="4">C52+C89+C126+C163+C200</f>
        <v>508642</v>
      </c>
      <c r="D237" s="21">
        <f t="shared" si="4"/>
        <v>7228646.4100000001</v>
      </c>
      <c r="E237" s="9">
        <v>218.79632433027552</v>
      </c>
      <c r="F237" s="9">
        <v>73.068747686585212</v>
      </c>
    </row>
    <row r="238" spans="1:6" x14ac:dyDescent="0.25">
      <c r="A238" s="12" t="s">
        <v>23</v>
      </c>
      <c r="B238" s="13" t="s">
        <v>24</v>
      </c>
      <c r="C238" s="21">
        <f t="shared" si="4"/>
        <v>609809</v>
      </c>
      <c r="D238" s="21">
        <f t="shared" si="4"/>
        <v>9880490.1999999993</v>
      </c>
      <c r="E238" s="9">
        <v>27.046993402852372</v>
      </c>
      <c r="F238" s="9">
        <v>66.112564936134305</v>
      </c>
    </row>
    <row r="239" spans="1:6" x14ac:dyDescent="0.25">
      <c r="A239" s="12" t="s">
        <v>25</v>
      </c>
      <c r="B239" s="13" t="s">
        <v>26</v>
      </c>
      <c r="C239" s="21">
        <f t="shared" si="4"/>
        <v>133643</v>
      </c>
      <c r="D239" s="21">
        <f t="shared" si="4"/>
        <v>4279624.2700000005</v>
      </c>
      <c r="E239" s="9">
        <v>33.043257035534964</v>
      </c>
      <c r="F239" s="9">
        <v>76.861375002770089</v>
      </c>
    </row>
    <row r="240" spans="1:6" x14ac:dyDescent="0.25">
      <c r="A240" s="12" t="s">
        <v>27</v>
      </c>
      <c r="B240" s="13" t="s">
        <v>28</v>
      </c>
      <c r="C240" s="21">
        <f t="shared" si="4"/>
        <v>81468</v>
      </c>
      <c r="D240" s="21">
        <f t="shared" si="4"/>
        <v>505436.43000000011</v>
      </c>
      <c r="E240" s="9">
        <v>6.2981784258850109</v>
      </c>
      <c r="F240" s="9">
        <v>4.3064167040749304</v>
      </c>
    </row>
    <row r="241" spans="1:6" x14ac:dyDescent="0.25">
      <c r="A241" s="12" t="s">
        <v>29</v>
      </c>
      <c r="B241" s="13" t="s">
        <v>30</v>
      </c>
      <c r="C241" s="21">
        <f t="shared" si="4"/>
        <v>196590</v>
      </c>
      <c r="D241" s="21">
        <f t="shared" si="4"/>
        <v>2707396.36</v>
      </c>
      <c r="E241" s="9">
        <v>4.4763212777862558</v>
      </c>
      <c r="F241" s="9">
        <v>7.7551016701780604</v>
      </c>
    </row>
    <row r="242" spans="1:6" x14ac:dyDescent="0.25">
      <c r="A242" s="7" t="s">
        <v>31</v>
      </c>
      <c r="B242" s="8" t="s">
        <v>32</v>
      </c>
      <c r="C242" s="11">
        <f t="shared" si="4"/>
        <v>53373</v>
      </c>
      <c r="D242" s="11">
        <f t="shared" si="4"/>
        <v>3225261.0864580572</v>
      </c>
      <c r="E242" s="15">
        <v>7.4719427425852025</v>
      </c>
      <c r="F242" s="15">
        <v>41.251008530965109</v>
      </c>
    </row>
    <row r="243" spans="1:6" x14ac:dyDescent="0.25">
      <c r="A243" s="7" t="s">
        <v>33</v>
      </c>
      <c r="B243" s="8" t="s">
        <v>34</v>
      </c>
      <c r="C243" s="11">
        <f t="shared" si="4"/>
        <v>163618</v>
      </c>
      <c r="D243" s="11">
        <f t="shared" si="4"/>
        <v>473626.89626643562</v>
      </c>
      <c r="E243" s="15">
        <v>28.661271987189675</v>
      </c>
      <c r="F243" s="15">
        <v>23.250554181967789</v>
      </c>
    </row>
    <row r="244" spans="1:6" x14ac:dyDescent="0.25">
      <c r="A244" s="7" t="s">
        <v>35</v>
      </c>
      <c r="B244" s="8" t="s">
        <v>36</v>
      </c>
      <c r="C244" s="11">
        <f t="shared" si="4"/>
        <v>618268</v>
      </c>
      <c r="D244" s="11">
        <f t="shared" si="4"/>
        <v>6591363.1564397104</v>
      </c>
      <c r="E244" s="15">
        <v>39.190933381640328</v>
      </c>
      <c r="F244" s="15">
        <v>28.444851764123079</v>
      </c>
    </row>
    <row r="245" spans="1:6" x14ac:dyDescent="0.25">
      <c r="A245" s="7" t="s">
        <v>37</v>
      </c>
      <c r="B245" s="8" t="s">
        <v>38</v>
      </c>
      <c r="C245" s="11">
        <f t="shared" si="4"/>
        <v>76370</v>
      </c>
      <c r="D245" s="11">
        <f t="shared" si="4"/>
        <v>300862.27421975334</v>
      </c>
      <c r="E245" s="15">
        <v>9.9777399502422419</v>
      </c>
      <c r="F245" s="15">
        <v>6.592249015412718</v>
      </c>
    </row>
    <row r="246" spans="1:6" x14ac:dyDescent="0.25">
      <c r="A246" s="7" t="s">
        <v>39</v>
      </c>
      <c r="B246" s="8" t="s">
        <v>40</v>
      </c>
      <c r="C246" s="11">
        <f t="shared" si="4"/>
        <v>97246</v>
      </c>
      <c r="D246" s="11">
        <f t="shared" si="4"/>
        <v>299207.38661604322</v>
      </c>
      <c r="E246" s="15">
        <v>0.31980749850893614</v>
      </c>
      <c r="F246" s="15">
        <v>9.9172217422819973</v>
      </c>
    </row>
    <row r="247" spans="1:6" x14ac:dyDescent="0.25">
      <c r="A247" s="7" t="s">
        <v>41</v>
      </c>
      <c r="B247" s="8" t="s">
        <v>42</v>
      </c>
      <c r="C247" s="11">
        <f t="shared" si="4"/>
        <v>298070</v>
      </c>
      <c r="D247" s="11">
        <f t="shared" si="4"/>
        <v>2104126.5699999998</v>
      </c>
      <c r="E247" s="15">
        <v>213.66256248532224</v>
      </c>
      <c r="F247" s="15">
        <v>17.492078489494101</v>
      </c>
    </row>
    <row r="248" spans="1:6" x14ac:dyDescent="0.25">
      <c r="A248" s="7">
        <v>2</v>
      </c>
      <c r="B248" s="8" t="s">
        <v>43</v>
      </c>
      <c r="C248" s="11">
        <f>C232+C236+C242+C243+C244+C245+C246+C247</f>
        <v>9875949</v>
      </c>
      <c r="D248" s="11">
        <f>D232+D236+D242+D243+D244+D245+D246+D247</f>
        <v>44735158.549999997</v>
      </c>
      <c r="E248" s="11">
        <v>67.832347048369741</v>
      </c>
      <c r="F248" s="11">
        <v>59.141656087202485</v>
      </c>
    </row>
    <row r="249" spans="1:6" x14ac:dyDescent="0.25">
      <c r="A249" s="7">
        <v>3</v>
      </c>
      <c r="B249" s="14" t="s">
        <v>44</v>
      </c>
      <c r="C249" s="11">
        <f t="shared" ref="C249:D249" si="5">C64+C101+C138+C175+C212</f>
        <v>1044310</v>
      </c>
      <c r="D249" s="11">
        <f t="shared" si="5"/>
        <v>2746915.1600000006</v>
      </c>
      <c r="E249" s="15">
        <v>382.63561586119062</v>
      </c>
      <c r="F249" s="15">
        <v>220.77863398889991</v>
      </c>
    </row>
    <row r="250" spans="1:6" x14ac:dyDescent="0.25">
      <c r="A250" s="7">
        <v>4</v>
      </c>
      <c r="B250" s="16" t="s">
        <v>45</v>
      </c>
      <c r="C250" s="11"/>
      <c r="D250" s="11"/>
      <c r="E250" s="11" t="e">
        <v>#DIV/0!</v>
      </c>
      <c r="F250" s="11"/>
    </row>
    <row r="251" spans="1:6" x14ac:dyDescent="0.25">
      <c r="A251" s="7" t="s">
        <v>46</v>
      </c>
      <c r="B251" s="17" t="s">
        <v>47</v>
      </c>
      <c r="C251" s="11">
        <f t="shared" ref="C251:D255" si="6">C66+C103+C140+C177+C214</f>
        <v>1048</v>
      </c>
      <c r="D251" s="11">
        <f t="shared" si="6"/>
        <v>12728</v>
      </c>
      <c r="E251" s="15">
        <v>292.36641221374049</v>
      </c>
      <c r="F251" s="15">
        <v>313.59908304525453</v>
      </c>
    </row>
    <row r="252" spans="1:6" x14ac:dyDescent="0.25">
      <c r="A252" s="7" t="s">
        <v>48</v>
      </c>
      <c r="B252" s="17" t="s">
        <v>34</v>
      </c>
      <c r="C252" s="11">
        <f t="shared" si="6"/>
        <v>96325</v>
      </c>
      <c r="D252" s="11">
        <f t="shared" si="6"/>
        <v>397942.33999999997</v>
      </c>
      <c r="E252" s="15">
        <v>6.2621334025434727</v>
      </c>
      <c r="F252" s="15">
        <v>13.875749896479981</v>
      </c>
    </row>
    <row r="253" spans="1:6" x14ac:dyDescent="0.25">
      <c r="A253" s="7" t="s">
        <v>49</v>
      </c>
      <c r="B253" s="17" t="s">
        <v>36</v>
      </c>
      <c r="C253" s="11">
        <f t="shared" si="6"/>
        <v>311948</v>
      </c>
      <c r="D253" s="11">
        <f t="shared" si="6"/>
        <v>4897735.2799999993</v>
      </c>
      <c r="E253" s="15">
        <v>55.439368099811503</v>
      </c>
      <c r="F253" s="15">
        <v>123.25767086138026</v>
      </c>
    </row>
    <row r="254" spans="1:6" x14ac:dyDescent="0.25">
      <c r="A254" s="7" t="s">
        <v>50</v>
      </c>
      <c r="B254" s="17" t="s">
        <v>51</v>
      </c>
      <c r="C254" s="11">
        <f t="shared" si="6"/>
        <v>299526</v>
      </c>
      <c r="D254" s="11">
        <f t="shared" si="6"/>
        <v>1347356.68</v>
      </c>
      <c r="E254" s="15">
        <v>226.03279848827813</v>
      </c>
      <c r="F254" s="15">
        <v>325.67989249101436</v>
      </c>
    </row>
    <row r="255" spans="1:6" x14ac:dyDescent="0.25">
      <c r="A255" s="7" t="s">
        <v>52</v>
      </c>
      <c r="B255" s="17" t="s">
        <v>42</v>
      </c>
      <c r="C255" s="11">
        <f t="shared" si="6"/>
        <v>2193941</v>
      </c>
      <c r="D255" s="11">
        <f t="shared" si="6"/>
        <v>31956938.180000003</v>
      </c>
      <c r="E255" s="15">
        <v>568.91174375245282</v>
      </c>
      <c r="F255" s="15">
        <v>320.79977856964854</v>
      </c>
    </row>
    <row r="256" spans="1:6" x14ac:dyDescent="0.25">
      <c r="A256" s="7">
        <v>5</v>
      </c>
      <c r="B256" s="17" t="s">
        <v>53</v>
      </c>
      <c r="C256" s="11">
        <f>C251+C252+C253+C254+C255</f>
        <v>2902788</v>
      </c>
      <c r="D256" s="11">
        <f>D251+D252+D253+D254+D255</f>
        <v>38612700.480000004</v>
      </c>
      <c r="E256" s="11">
        <v>459.58068587854154</v>
      </c>
      <c r="F256" s="11">
        <v>292.74778015261649</v>
      </c>
    </row>
    <row r="257" spans="1:6" x14ac:dyDescent="0.25">
      <c r="A257" s="7"/>
      <c r="B257" s="17" t="s">
        <v>54</v>
      </c>
      <c r="C257" s="11">
        <f>C248+C256</f>
        <v>12778737</v>
      </c>
      <c r="D257" s="11">
        <f>D248+D256</f>
        <v>83347859.030000001</v>
      </c>
      <c r="E257" s="11">
        <v>156.82098316915045</v>
      </c>
      <c r="F257" s="11">
        <v>167.36475148290856</v>
      </c>
    </row>
    <row r="259" spans="1:6" x14ac:dyDescent="0.25">
      <c r="A259" s="1" t="s">
        <v>0</v>
      </c>
      <c r="B259" s="2"/>
      <c r="C259" s="1"/>
      <c r="D259" s="1"/>
      <c r="E259" s="1"/>
      <c r="F259" s="3" t="str">
        <f>$F$1</f>
        <v>LBS- MIS-III</v>
      </c>
    </row>
    <row r="261" spans="1:6" x14ac:dyDescent="0.25">
      <c r="A261" s="25" t="str">
        <f>$A$3</f>
        <v>Statement Showing Achievements vis-à-vis Targets for the Quarter Ended 31.03.2021</v>
      </c>
      <c r="B261" s="26"/>
      <c r="C261" s="26"/>
      <c r="D261" s="26"/>
      <c r="E261" s="26"/>
      <c r="F261" s="26"/>
    </row>
    <row r="263" spans="1:6" x14ac:dyDescent="0.25">
      <c r="A263" s="5" t="s">
        <v>2</v>
      </c>
      <c r="B263" s="5"/>
      <c r="C263" s="5"/>
      <c r="F263" s="6" t="s">
        <v>3</v>
      </c>
    </row>
    <row r="265" spans="1:6" x14ac:dyDescent="0.25">
      <c r="A265" s="32" t="s">
        <v>61</v>
      </c>
      <c r="B265" s="32"/>
      <c r="C265" s="32"/>
      <c r="D265" s="32"/>
      <c r="E265" s="32"/>
      <c r="F265" s="32"/>
    </row>
    <row r="266" spans="1:6" x14ac:dyDescent="0.25">
      <c r="A266" s="27" t="s">
        <v>4</v>
      </c>
      <c r="B266" s="27" t="s">
        <v>5</v>
      </c>
      <c r="C266" s="29" t="s">
        <v>63</v>
      </c>
      <c r="D266" s="29"/>
      <c r="E266" s="34" t="str">
        <f>$E$7</f>
        <v>% Achmnt up to 31.03.2021</v>
      </c>
      <c r="F266" s="35"/>
    </row>
    <row r="267" spans="1:6" x14ac:dyDescent="0.25">
      <c r="A267" s="28"/>
      <c r="B267" s="28"/>
      <c r="C267" s="7" t="s">
        <v>8</v>
      </c>
      <c r="D267" s="7" t="s">
        <v>9</v>
      </c>
      <c r="E267" s="7" t="s">
        <v>8</v>
      </c>
      <c r="F267" s="7" t="s">
        <v>9</v>
      </c>
    </row>
    <row r="268" spans="1:6" x14ac:dyDescent="0.25">
      <c r="A268" s="7">
        <v>1</v>
      </c>
      <c r="B268" s="8" t="s">
        <v>10</v>
      </c>
      <c r="C268" s="10"/>
      <c r="D268" s="10"/>
      <c r="E268" s="10"/>
      <c r="F268" s="10"/>
    </row>
    <row r="269" spans="1:6" x14ac:dyDescent="0.25">
      <c r="A269" s="7" t="s">
        <v>11</v>
      </c>
      <c r="B269" s="8" t="s">
        <v>12</v>
      </c>
      <c r="C269" s="11">
        <f>C270+C271+C272</f>
        <v>2939470</v>
      </c>
      <c r="D269" s="11">
        <f>D270+D271+D272</f>
        <v>2223442.8200000003</v>
      </c>
      <c r="E269" s="11">
        <v>107.98698404814473</v>
      </c>
      <c r="F269" s="11">
        <v>81.37592357783231</v>
      </c>
    </row>
    <row r="270" spans="1:6" x14ac:dyDescent="0.25">
      <c r="A270" s="12" t="s">
        <v>13</v>
      </c>
      <c r="B270" s="13" t="s">
        <v>14</v>
      </c>
      <c r="C270" s="9">
        <v>2880245</v>
      </c>
      <c r="D270" s="9">
        <v>2127658.19</v>
      </c>
      <c r="E270" s="9">
        <v>110.08935003793081</v>
      </c>
      <c r="F270" s="9">
        <v>83.45959930716127</v>
      </c>
    </row>
    <row r="271" spans="1:6" x14ac:dyDescent="0.25">
      <c r="A271" s="12" t="s">
        <v>15</v>
      </c>
      <c r="B271" s="13" t="s">
        <v>16</v>
      </c>
      <c r="C271" s="9">
        <v>40682</v>
      </c>
      <c r="D271" s="9">
        <v>65665.41</v>
      </c>
      <c r="E271" s="9">
        <v>6.8679022663585858</v>
      </c>
      <c r="F271" s="9">
        <v>17.560234528346051</v>
      </c>
    </row>
    <row r="272" spans="1:6" x14ac:dyDescent="0.25">
      <c r="A272" s="12" t="s">
        <v>17</v>
      </c>
      <c r="B272" s="13" t="s">
        <v>18</v>
      </c>
      <c r="C272" s="9">
        <v>18543</v>
      </c>
      <c r="D272" s="9">
        <v>30119.22</v>
      </c>
      <c r="E272" s="9">
        <v>3.2788653400204923</v>
      </c>
      <c r="F272" s="9">
        <v>73.312423097278085</v>
      </c>
    </row>
    <row r="273" spans="1:6" x14ac:dyDescent="0.25">
      <c r="A273" s="12" t="s">
        <v>19</v>
      </c>
      <c r="B273" s="14" t="s">
        <v>20</v>
      </c>
      <c r="C273" s="11">
        <f>C274+C275+C276+C277+C278</f>
        <v>156442</v>
      </c>
      <c r="D273" s="11">
        <f>D274+D275+D276+D277+D278</f>
        <v>247309.27000000002</v>
      </c>
      <c r="E273" s="11">
        <v>2.3650937727720178</v>
      </c>
      <c r="F273" s="11">
        <v>16.353624754947518</v>
      </c>
    </row>
    <row r="274" spans="1:6" x14ac:dyDescent="0.25">
      <c r="A274" s="12" t="s">
        <v>21</v>
      </c>
      <c r="B274" s="13" t="s">
        <v>22</v>
      </c>
      <c r="C274" s="9">
        <v>58335</v>
      </c>
      <c r="D274" s="9">
        <v>43000.83</v>
      </c>
      <c r="E274" s="9">
        <v>3.0856261249678579E-2</v>
      </c>
      <c r="F274" s="9">
        <v>0.44185193634634495</v>
      </c>
    </row>
    <row r="275" spans="1:6" x14ac:dyDescent="0.25">
      <c r="A275" s="12" t="s">
        <v>23</v>
      </c>
      <c r="B275" s="13" t="s">
        <v>24</v>
      </c>
      <c r="C275" s="9">
        <v>49810</v>
      </c>
      <c r="D275" s="9">
        <v>93189.310000000012</v>
      </c>
      <c r="E275" s="9">
        <v>2.2364986950411567</v>
      </c>
      <c r="F275" s="9">
        <v>33.354018824691366</v>
      </c>
    </row>
    <row r="276" spans="1:6" x14ac:dyDescent="0.25">
      <c r="A276" s="12" t="s">
        <v>25</v>
      </c>
      <c r="B276" s="13" t="s">
        <v>26</v>
      </c>
      <c r="C276" s="9">
        <v>2746</v>
      </c>
      <c r="D276" s="9">
        <v>15957.77</v>
      </c>
      <c r="E276" s="9">
        <v>0</v>
      </c>
      <c r="F276" s="9">
        <v>0</v>
      </c>
    </row>
    <row r="277" spans="1:6" x14ac:dyDescent="0.25">
      <c r="A277" s="12" t="s">
        <v>27</v>
      </c>
      <c r="B277" s="13" t="s">
        <v>28</v>
      </c>
      <c r="C277" s="9">
        <v>7621</v>
      </c>
      <c r="D277" s="9">
        <v>17614.03</v>
      </c>
      <c r="E277" s="9">
        <v>0.94475790578664209</v>
      </c>
      <c r="F277" s="9">
        <v>0.98268255475890531</v>
      </c>
    </row>
    <row r="278" spans="1:6" x14ac:dyDescent="0.25">
      <c r="A278" s="12" t="s">
        <v>29</v>
      </c>
      <c r="B278" s="13" t="s">
        <v>30</v>
      </c>
      <c r="C278" s="9">
        <v>37930</v>
      </c>
      <c r="D278" s="9">
        <v>77547.33</v>
      </c>
      <c r="E278" s="9">
        <v>6.5805431057210653</v>
      </c>
      <c r="F278" s="9">
        <v>11.60395851153096</v>
      </c>
    </row>
    <row r="279" spans="1:6" x14ac:dyDescent="0.25">
      <c r="A279" s="7" t="s">
        <v>31</v>
      </c>
      <c r="B279" s="8" t="s">
        <v>32</v>
      </c>
      <c r="C279" s="15">
        <v>2620</v>
      </c>
      <c r="D279" s="15">
        <v>5356.4400000000005</v>
      </c>
      <c r="E279" s="15">
        <v>0</v>
      </c>
      <c r="F279" s="15">
        <v>0</v>
      </c>
    </row>
    <row r="280" spans="1:6" x14ac:dyDescent="0.25">
      <c r="A280" s="7" t="s">
        <v>33</v>
      </c>
      <c r="B280" s="8" t="s">
        <v>34</v>
      </c>
      <c r="C280" s="15">
        <v>23851</v>
      </c>
      <c r="D280" s="15">
        <v>37292.18</v>
      </c>
      <c r="E280" s="15">
        <v>1.7273908850781938</v>
      </c>
      <c r="F280" s="15">
        <v>3.0249773545016674</v>
      </c>
    </row>
    <row r="281" spans="1:6" x14ac:dyDescent="0.25">
      <c r="A281" s="7" t="s">
        <v>35</v>
      </c>
      <c r="B281" s="8" t="s">
        <v>36</v>
      </c>
      <c r="C281" s="15">
        <v>36918</v>
      </c>
      <c r="D281" s="15">
        <v>112803.55000000002</v>
      </c>
      <c r="E281" s="15">
        <v>10.377051844628635</v>
      </c>
      <c r="F281" s="15">
        <v>39.402846807569439</v>
      </c>
    </row>
    <row r="282" spans="1:6" x14ac:dyDescent="0.25">
      <c r="A282" s="7" t="s">
        <v>37</v>
      </c>
      <c r="B282" s="8" t="s">
        <v>38</v>
      </c>
      <c r="C282" s="15">
        <v>4302</v>
      </c>
      <c r="D282" s="15">
        <v>16057.57</v>
      </c>
      <c r="E282" s="15">
        <v>0</v>
      </c>
      <c r="F282" s="15">
        <v>0</v>
      </c>
    </row>
    <row r="283" spans="1:6" x14ac:dyDescent="0.25">
      <c r="A283" s="7" t="s">
        <v>39</v>
      </c>
      <c r="B283" s="8" t="s">
        <v>40</v>
      </c>
      <c r="C283" s="15">
        <v>3516</v>
      </c>
      <c r="D283" s="15">
        <v>21608.279999999995</v>
      </c>
      <c r="E283" s="15">
        <v>2.844141069397042E-2</v>
      </c>
      <c r="F283" s="15">
        <v>0</v>
      </c>
    </row>
    <row r="284" spans="1:6" x14ac:dyDescent="0.25">
      <c r="A284" s="7" t="s">
        <v>41</v>
      </c>
      <c r="B284" s="8" t="s">
        <v>42</v>
      </c>
      <c r="C284" s="15">
        <v>27232</v>
      </c>
      <c r="D284" s="15">
        <v>52076.85</v>
      </c>
      <c r="E284" s="15">
        <v>119.37059341950646</v>
      </c>
      <c r="F284" s="15">
        <v>695.47495672261289</v>
      </c>
    </row>
    <row r="285" spans="1:6" x14ac:dyDescent="0.25">
      <c r="A285" s="7">
        <v>2</v>
      </c>
      <c r="B285" s="8" t="s">
        <v>43</v>
      </c>
      <c r="C285" s="11">
        <f>C269+C273+C279+C280+C281+C282+C283+C284</f>
        <v>3194351</v>
      </c>
      <c r="D285" s="11">
        <f>D269+D273+D279+D280+D281+D282+D283+D284</f>
        <v>2715946.96</v>
      </c>
      <c r="E285" s="11">
        <v>100.63690558739475</v>
      </c>
      <c r="F285" s="11">
        <v>83.121965680802546</v>
      </c>
    </row>
    <row r="286" spans="1:6" x14ac:dyDescent="0.25">
      <c r="A286" s="7">
        <v>3</v>
      </c>
      <c r="B286" s="14" t="s">
        <v>44</v>
      </c>
      <c r="C286" s="15">
        <v>315824</v>
      </c>
      <c r="D286" s="15">
        <v>299007.52999999997</v>
      </c>
      <c r="E286" s="15">
        <v>7.8743224074167895</v>
      </c>
      <c r="F286" s="15">
        <v>64.654910195739888</v>
      </c>
    </row>
    <row r="287" spans="1:6" x14ac:dyDescent="0.25">
      <c r="A287" s="7">
        <v>4</v>
      </c>
      <c r="B287" s="16" t="s">
        <v>45</v>
      </c>
      <c r="C287" s="11"/>
      <c r="D287" s="11"/>
      <c r="E287" s="11" t="e">
        <v>#DIV/0!</v>
      </c>
      <c r="F287" s="11"/>
    </row>
    <row r="288" spans="1:6" x14ac:dyDescent="0.25">
      <c r="A288" s="7" t="s">
        <v>46</v>
      </c>
      <c r="B288" s="17" t="s">
        <v>47</v>
      </c>
      <c r="C288" s="15">
        <v>642</v>
      </c>
      <c r="D288" s="15">
        <v>2225</v>
      </c>
      <c r="E288" s="15">
        <v>1251.0903426791276</v>
      </c>
      <c r="F288" s="15">
        <v>642.77797752808988</v>
      </c>
    </row>
    <row r="289" spans="1:6" x14ac:dyDescent="0.25">
      <c r="A289" s="7" t="s">
        <v>48</v>
      </c>
      <c r="B289" s="17" t="s">
        <v>34</v>
      </c>
      <c r="C289" s="15">
        <v>321</v>
      </c>
      <c r="D289" s="15">
        <v>1331</v>
      </c>
      <c r="E289" s="15">
        <v>141.74454828660436</v>
      </c>
      <c r="F289" s="15">
        <v>55.279489105935383</v>
      </c>
    </row>
    <row r="290" spans="1:6" x14ac:dyDescent="0.25">
      <c r="A290" s="7" t="s">
        <v>49</v>
      </c>
      <c r="B290" s="17" t="s">
        <v>36</v>
      </c>
      <c r="C290" s="15">
        <v>30731</v>
      </c>
      <c r="D290" s="15">
        <v>94938.8</v>
      </c>
      <c r="E290" s="15">
        <v>10.84897985747291</v>
      </c>
      <c r="F290" s="15">
        <v>9.3384159058256468</v>
      </c>
    </row>
    <row r="291" spans="1:6" x14ac:dyDescent="0.25">
      <c r="A291" s="7" t="s">
        <v>50</v>
      </c>
      <c r="B291" s="17" t="s">
        <v>51</v>
      </c>
      <c r="C291" s="15">
        <v>3205</v>
      </c>
      <c r="D291" s="15">
        <v>12775.06</v>
      </c>
      <c r="E291" s="15">
        <v>3724.3993759750388</v>
      </c>
      <c r="F291" s="15">
        <v>2070.0448373627992</v>
      </c>
    </row>
    <row r="292" spans="1:6" x14ac:dyDescent="0.25">
      <c r="A292" s="7" t="s">
        <v>52</v>
      </c>
      <c r="B292" s="17" t="s">
        <v>42</v>
      </c>
      <c r="C292" s="15">
        <v>263197</v>
      </c>
      <c r="D292" s="15">
        <v>504698.89999999991</v>
      </c>
      <c r="E292" s="15">
        <v>45.838288430339254</v>
      </c>
      <c r="F292" s="15">
        <v>156.506917292667</v>
      </c>
    </row>
    <row r="293" spans="1:6" x14ac:dyDescent="0.25">
      <c r="A293" s="7">
        <v>5</v>
      </c>
      <c r="B293" s="17" t="s">
        <v>53</v>
      </c>
      <c r="C293" s="11">
        <f>C288+C289+C290+C291+C292</f>
        <v>298096</v>
      </c>
      <c r="D293" s="11">
        <f>D288+D289+D290+D291+D292</f>
        <v>615968.75999999989</v>
      </c>
      <c r="E293" s="11">
        <v>84.48050292523213</v>
      </c>
      <c r="F293" s="11">
        <v>175.04808523081596</v>
      </c>
    </row>
    <row r="294" spans="1:6" x14ac:dyDescent="0.25">
      <c r="A294" s="7"/>
      <c r="B294" s="17" t="s">
        <v>54</v>
      </c>
      <c r="C294" s="11">
        <f>C293+C285</f>
        <v>3492447</v>
      </c>
      <c r="D294" s="11">
        <f>D293+D285</f>
        <v>3331915.7199999997</v>
      </c>
      <c r="E294" s="11">
        <v>99.257884228450706</v>
      </c>
      <c r="F294" s="11">
        <v>100.11627845136492</v>
      </c>
    </row>
  </sheetData>
  <mergeCells count="47">
    <mergeCell ref="A265:F265"/>
    <mergeCell ref="A266:A267"/>
    <mergeCell ref="B266:B267"/>
    <mergeCell ref="C266:D266"/>
    <mergeCell ref="E266:F266"/>
    <mergeCell ref="A261:F261"/>
    <mergeCell ref="A191:F191"/>
    <mergeCell ref="A192:A193"/>
    <mergeCell ref="B192:B193"/>
    <mergeCell ref="C192:D192"/>
    <mergeCell ref="E192:F192"/>
    <mergeCell ref="A224:F224"/>
    <mergeCell ref="A228:F228"/>
    <mergeCell ref="A229:A230"/>
    <mergeCell ref="B229:B230"/>
    <mergeCell ref="C229:D229"/>
    <mergeCell ref="E229:F229"/>
    <mergeCell ref="A187:F187"/>
    <mergeCell ref="A117:F117"/>
    <mergeCell ref="A118:A119"/>
    <mergeCell ref="B118:B119"/>
    <mergeCell ref="C118:D118"/>
    <mergeCell ref="E118:F118"/>
    <mergeCell ref="A150:F150"/>
    <mergeCell ref="A154:F154"/>
    <mergeCell ref="A155:A156"/>
    <mergeCell ref="B155:B156"/>
    <mergeCell ref="C155:D155"/>
    <mergeCell ref="E155:F155"/>
    <mergeCell ref="A113:F113"/>
    <mergeCell ref="A43:F43"/>
    <mergeCell ref="A44:A45"/>
    <mergeCell ref="B44:B45"/>
    <mergeCell ref="C44:D44"/>
    <mergeCell ref="E44:F44"/>
    <mergeCell ref="A76:F76"/>
    <mergeCell ref="A80:F80"/>
    <mergeCell ref="A81:A82"/>
    <mergeCell ref="B81:B82"/>
    <mergeCell ref="C81:D81"/>
    <mergeCell ref="E81:F81"/>
    <mergeCell ref="A39:F39"/>
    <mergeCell ref="A3:F3"/>
    <mergeCell ref="A7:A8"/>
    <mergeCell ref="B7:B8"/>
    <mergeCell ref="C7:D7"/>
    <mergeCell ref="E7:F7"/>
  </mergeCells>
  <printOptions horizontalCentered="1"/>
  <pageMargins left="0.5" right="0.5" top="0.5" bottom="0.5" header="0.25" footer="0.25"/>
  <pageSetup paperSize="9" scale="89" orientation="portrait" r:id="rId1"/>
  <headerFooter alignWithMargins="0"/>
  <rowBreaks count="6" manualBreakCount="6">
    <brk id="36" max="5" man="1"/>
    <brk id="73" max="5" man="1"/>
    <brk id="110" max="5" man="1"/>
    <brk id="184" max="5" man="1"/>
    <brk id="221" max="5" man="1"/>
    <brk id="2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MIS II</vt:lpstr>
      <vt:lpstr>MIS III</vt:lpstr>
      <vt:lpstr>'MIS II'!Print_Area</vt:lpstr>
      <vt:lpstr>'MIS III'!Print_Area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SLBC - MAHARASHTRA | BOM</cp:lastModifiedBy>
  <dcterms:created xsi:type="dcterms:W3CDTF">2020-11-13T11:10:21Z</dcterms:created>
  <dcterms:modified xsi:type="dcterms:W3CDTF">2021-07-20T05:57:52Z</dcterms:modified>
</cp:coreProperties>
</file>